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.33\oddzialy\Prawny\d006\Laboratorium - konkurs 2024\Pytania i odpowiedzi\"/>
    </mc:Choice>
  </mc:AlternateContent>
  <bookViews>
    <workbookView xWindow="-120" yWindow="-120" windowWidth="29040" windowHeight="15720" firstSheet="2" activeTab="2"/>
  </bookViews>
  <sheets>
    <sheet name="badania hist-pat 25.09.2024" sheetId="2" state="hidden" r:id="rId1"/>
    <sheet name="Załącznik 1d- histopatologi (2)" sheetId="7" state="hidden" r:id="rId2"/>
    <sheet name="Załącznik 1d" sheetId="14" r:id="rId3"/>
    <sheet name="Załącznik 1d- histopatologi (3)" sheetId="8" state="hidden" r:id="rId4"/>
  </sheets>
  <definedNames>
    <definedName name="_xlnm._FilterDatabase" localSheetId="2" hidden="1">'Załącznik 1d'!$A$14:$AMC$34</definedName>
    <definedName name="_xlnm._FilterDatabase" localSheetId="1" hidden="1">'Załącznik 1d- histopatologi (2)'!$A$15:$AMJ$45</definedName>
    <definedName name="_xlnm._FilterDatabase" localSheetId="3" hidden="1">'Załącznik 1d- histopatologi (3)'!$A$15:$AMJ$45</definedName>
    <definedName name="_xlnm.Print_Titles" localSheetId="2">'Załącznik 1d'!$14:$14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4" l="1"/>
  <c r="E13" i="14"/>
  <c r="H37" i="8" l="1"/>
  <c r="I37" i="8" s="1"/>
  <c r="H36" i="8"/>
  <c r="I36" i="8" s="1"/>
  <c r="H35" i="8"/>
  <c r="I35" i="8" s="1"/>
  <c r="H34" i="8"/>
  <c r="I34" i="8" s="1"/>
  <c r="H33" i="8"/>
  <c r="I33" i="8" s="1"/>
  <c r="H32" i="8"/>
  <c r="I32" i="8" s="1"/>
  <c r="H31" i="8"/>
  <c r="I31" i="8" s="1"/>
  <c r="H30" i="8"/>
  <c r="I30" i="8" s="1"/>
  <c r="H29" i="8"/>
  <c r="I29" i="8" s="1"/>
  <c r="H28" i="8"/>
  <c r="I28" i="8" s="1"/>
  <c r="H27" i="8"/>
  <c r="I27" i="8" s="1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3" i="8"/>
  <c r="E13" i="8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3" i="7"/>
  <c r="E13" i="7"/>
  <c r="D11" i="2" l="1"/>
  <c r="C11" i="2"/>
  <c r="J10" i="2"/>
  <c r="I10" i="2"/>
  <c r="F10" i="2"/>
  <c r="H10" i="2" s="1"/>
  <c r="J9" i="2"/>
  <c r="I9" i="2"/>
  <c r="H9" i="2"/>
  <c r="F9" i="2"/>
  <c r="J8" i="2"/>
  <c r="I8" i="2"/>
  <c r="H8" i="2"/>
  <c r="F8" i="2"/>
  <c r="J7" i="2"/>
  <c r="I7" i="2"/>
  <c r="F7" i="2"/>
  <c r="H7" i="2" s="1"/>
  <c r="J6" i="2"/>
  <c r="I6" i="2"/>
  <c r="H6" i="2"/>
  <c r="F6" i="2"/>
  <c r="J5" i="2"/>
  <c r="I5" i="2"/>
  <c r="F5" i="2"/>
  <c r="H5" i="2" s="1"/>
  <c r="J4" i="2"/>
  <c r="I4" i="2"/>
  <c r="F4" i="2"/>
  <c r="H4" i="2" s="1"/>
  <c r="J3" i="2"/>
  <c r="I3" i="2"/>
  <c r="H3" i="2"/>
  <c r="F3" i="2"/>
  <c r="F11" i="2" s="1"/>
  <c r="H11" i="2" l="1"/>
  <c r="J11" i="2" s="1"/>
</calcChain>
</file>

<file path=xl/sharedStrings.xml><?xml version="1.0" encoding="utf-8"?>
<sst xmlns="http://schemas.openxmlformats.org/spreadsheetml/2006/main" count="357" uniqueCount="87">
  <si>
    <t>Lp</t>
  </si>
  <si>
    <t>Badanie</t>
  </si>
  <si>
    <t>Ilość wykonanych</t>
  </si>
  <si>
    <t xml:space="preserve">Wartość badań wykonanych </t>
  </si>
  <si>
    <t>Cena jednostkowa</t>
  </si>
  <si>
    <t xml:space="preserve">Potrzeby na okres 12 m-cy </t>
  </si>
  <si>
    <t xml:space="preserve">Wartość szacunkowa  na okres 12 m-cy </t>
  </si>
  <si>
    <t>liczba badań średniomiesięcznie</t>
  </si>
  <si>
    <t>zmiana cen WARIANT I</t>
  </si>
  <si>
    <t>Wykaza badań histopatologicznych wykonanych w DIAGNOSTYKA S.A. Laboratorium
od : 2024-01-01 do : 2024-06-30</t>
  </si>
  <si>
    <t>ALAB</t>
  </si>
  <si>
    <t>BAC</t>
  </si>
  <si>
    <t>Barwienia specjalne</t>
  </si>
  <si>
    <t>Bloczki</t>
  </si>
  <si>
    <t>Cytologia ginekologiczna</t>
  </si>
  <si>
    <t>Cytologia płynów</t>
  </si>
  <si>
    <t>HER2</t>
  </si>
  <si>
    <t>IHC</t>
  </si>
  <si>
    <t>Konsultacja</t>
  </si>
  <si>
    <t>Załącznik nr 1d</t>
  </si>
  <si>
    <t>Wykaz badań histopatologicznych</t>
  </si>
  <si>
    <t>1. Czas oczekiwania na wynik – zgodnie z załączoną informacją odnośnie czasu oczekiwania na wynik, zaakceptowaną przez Zamawiającego.</t>
  </si>
  <si>
    <t>2. W punkcie przyjęcia materiału należy każdorazowo odnotować godziny przyjęcia próbki oraz wydania wyniku.</t>
  </si>
  <si>
    <t>3. Materiał dostarcza personel Szpitala, za odbiór wyników odpowiedzialny jest personel Szpitala.</t>
  </si>
  <si>
    <t>4. Za przechowywanie materiału, odpowiednie zabezpieczenie próbek odpowiedzialny jest Wykonawca.</t>
  </si>
  <si>
    <t>5. Prowadzenie punktu pobrań leży po stronie Przyjmującego zamówienie.</t>
  </si>
  <si>
    <t>6. Przyjmowanie zleceń odbywa się drogą papierową i elektroniczną.</t>
  </si>
  <si>
    <t>7. Wymaga się by wyniki badań były dostępne w wersji papierowej i elektronicznej.</t>
  </si>
  <si>
    <t>WYKAZ BADAŃ HISTOPATOLOGICZNYCH</t>
  </si>
  <si>
    <t>L.p.</t>
  </si>
  <si>
    <t>Nazwa badania</t>
  </si>
  <si>
    <t>Metodyka</t>
  </si>
  <si>
    <t>Materiał</t>
  </si>
  <si>
    <t>czas oczekiwania na wynik</t>
  </si>
  <si>
    <t>ilość badań na rok</t>
  </si>
  <si>
    <t xml:space="preserve">Cena netto pojedynczego badania </t>
  </si>
  <si>
    <t>Koszt całkowity netto</t>
  </si>
  <si>
    <t>Koszt całkowity brutto</t>
  </si>
  <si>
    <t>mikroskopowa ocena preparatu</t>
  </si>
  <si>
    <t>Materiał cytologiczny z szyjki macicy</t>
  </si>
  <si>
    <t>5-7 dni</t>
  </si>
  <si>
    <t>Cytologia nieginekologiczna</t>
  </si>
  <si>
    <t>Materiał cytologiczny: plwocina, mocz, płyny z jam ciała</t>
  </si>
  <si>
    <t>10-14 dni</t>
  </si>
  <si>
    <t>Cytologia płynna na podložu SurePath</t>
  </si>
  <si>
    <t>Drobny materiał tkankowy ( pierwsze naczynie)</t>
  </si>
  <si>
    <t>Materiał histopatologiczny: drobne zmiany skórne, materiał z endoskopii, wyskrobiny, wycinki z szyjki</t>
  </si>
  <si>
    <t>Drobny materiał tkankowy ( kolejne naczynie)</t>
  </si>
  <si>
    <t>Materiał histopatologiczny: drobne zmiany skórne, materiał z endoskopii, wyskrobiny, »cinki z szyjki</t>
  </si>
  <si>
    <t xml:space="preserve">Materiał uzyskany z biopsji gruboigłowej </t>
  </si>
  <si>
    <t>Materiał uzyskany z biopsji gruboiglowej z jednej lokalizacji  anatomiczne- (nie wiecej  niz 6 biotatów)</t>
  </si>
  <si>
    <t>Mały materiał pozabiegowy</t>
  </si>
  <si>
    <t>łagodny guzek sutka, większa zmiana skórna, ślinianka, stożek szyjki macicy, wyłuszczony</t>
  </si>
  <si>
    <t>Duzy materiał pooperacyjny nieonkologiczny</t>
  </si>
  <si>
    <t>Materiał histopatologiczny bez nowotworu np__ macica z przydatkami, popłód, tarczyca, Żołądek, jelito itp</t>
  </si>
  <si>
    <t>12-15 dni</t>
  </si>
  <si>
    <t>Duzy materiał pooperacyjny onkolo czn</t>
  </si>
  <si>
    <t>Materiał histopatologiczny nowotworowy np. : macica z przydatkami,  sutek, tarczyca,zołądekk, jelito itp..</t>
  </si>
  <si>
    <t>Badanie immunohistochemiczne CD3</t>
  </si>
  <si>
    <t>barwienie</t>
  </si>
  <si>
    <t>Wybrany I blok tkankowy</t>
  </si>
  <si>
    <t>Badanie immunohistochemiczne CK7</t>
  </si>
  <si>
    <t>Badanie immunohistochemiczne CK20</t>
  </si>
  <si>
    <t>Badanie immunohistochemiczne CKAE1/AE3</t>
  </si>
  <si>
    <t>Badanie immunohistochemiczne P16</t>
  </si>
  <si>
    <t>Badanie immunohistochemiczne P53</t>
  </si>
  <si>
    <t>Badanie immunohistochemiczne P63</t>
  </si>
  <si>
    <t>Badanie immunohistochemiczne aktyny mi Sni ladkich (SMA)</t>
  </si>
  <si>
    <t>Badanie immunohistochemiczne VIM</t>
  </si>
  <si>
    <t>Duży materiał pooperacyjny - onkologiczny. PROSTATA. Meteriał histopatologiczny nowotworowy- prostata.</t>
  </si>
  <si>
    <t>Duży materiał pooperacyjny - onkologiczny. NERKA. Meteriał histopatologiczny nowotworowy- nerka.</t>
  </si>
  <si>
    <t>Duży materiał pooperacyjny - onkologiczny. PĘCHERZ. Meteriał histopatologiczny nowotworowy- Pęcherz.</t>
  </si>
  <si>
    <t>Węzły Chłonne - materiał histopatologiczny węzły chłonne  bez badań immunohistochemicznych</t>
  </si>
  <si>
    <t>Badanie histopatologiczne materiałów tkankowych, za jeden bloczek</t>
  </si>
  <si>
    <t>14 dni roboczych</t>
  </si>
  <si>
    <t xml:space="preserve">Dodatkowe barwienie histochemiczne, jedno barwienie                                    </t>
  </si>
  <si>
    <t>6 dni roboczych</t>
  </si>
  <si>
    <t>Badanie cytologiczne płynów z jam ciała, jeden preparat</t>
  </si>
  <si>
    <t>Badanie materiału z biopsji cienkoigłowej (BAC, BACC)</t>
  </si>
  <si>
    <t>Badanie materiału z biopsji gruboigłowej, za jeden wycinek</t>
  </si>
  <si>
    <t>Badanie immunohistochemiczne</t>
  </si>
  <si>
    <t>do 20 dni roboczych</t>
  </si>
  <si>
    <t>HER2 metodą immunohistochemiczną</t>
  </si>
  <si>
    <t xml:space="preserve">Konsultacja specjalistyczna </t>
  </si>
  <si>
    <t>do 30 dni roboczych</t>
  </si>
  <si>
    <t>Szacunkowa liczba badań na 1 rok</t>
  </si>
  <si>
    <t>do 14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</si>
</sst>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3" formatCode="_-* #,##0.00\ _z_ł_-;\-* #,##0.00\ _z_ł_-;_-* &quot;-&quot;??\ _z_ł_-;_-@_-"/>
    <numFmt numFmtId="164" formatCode="_-* #,##0.00_-;\-* #,##0.00_-;_-* &quot;-&quot;??_-;_-@_-"/>
    <numFmt numFmtId="165" formatCode="_-* #,##0_-;\-* #,##0_-;_-* &quot;-&quot;??_-;_-@_-"/>
    <numFmt numFmtId="166" formatCode="_-* #,##0.00&quot; zł&quot;_-;\-* #,##0.00&quot; zł&quot;_-;_-* \-??&quot; zł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1" fillId="0" borderId="0"/>
    <xf numFmtId="166" fontId="11" fillId="0" borderId="0" applyBorder="0" applyProtection="0"/>
    <xf numFmtId="9" fontId="11" fillId="0" borderId="0" applyFont="0" applyFill="0" applyBorder="0" applyAlignment="0" applyProtection="0"/>
  </cellStyleXfs>
  <cellXfs count="107">
    <xf numFmtId="0" fontId="0" fillId="0" borderId="0" xfId="0"/>
    <xf numFmtId="0" fontId="5" fillId="0" borderId="4" xfId="3" applyFont="1" applyBorder="1" applyAlignment="1" applyProtection="1">
      <alignment horizontal="center" vertical="center" wrapText="1" readingOrder="1"/>
      <protection locked="0"/>
    </xf>
    <xf numFmtId="0" fontId="5" fillId="0" borderId="5" xfId="3" applyFont="1" applyBorder="1" applyAlignment="1" applyProtection="1">
      <alignment horizontal="center" vertical="center" wrapText="1" readingOrder="1"/>
      <protection locked="0"/>
    </xf>
    <xf numFmtId="3" fontId="5" fillId="0" borderId="6" xfId="3" applyNumberFormat="1" applyFont="1" applyBorder="1" applyAlignment="1" applyProtection="1">
      <alignment horizontal="center" vertical="center" wrapText="1" readingOrder="1"/>
      <protection locked="0"/>
    </xf>
    <xf numFmtId="4" fontId="5" fillId="0" borderId="4" xfId="3" applyNumberFormat="1" applyFont="1" applyBorder="1" applyAlignment="1" applyProtection="1">
      <alignment horizontal="center" vertical="center" wrapText="1" readingOrder="1"/>
      <protection locked="0"/>
    </xf>
    <xf numFmtId="4" fontId="5" fillId="0" borderId="7" xfId="3" applyNumberFormat="1" applyFont="1" applyBorder="1" applyAlignment="1" applyProtection="1">
      <alignment horizontal="center" vertical="center" wrapText="1" readingOrder="1"/>
      <protection locked="0"/>
    </xf>
    <xf numFmtId="3" fontId="5" fillId="0" borderId="8" xfId="3" applyNumberFormat="1" applyFont="1" applyBorder="1" applyAlignment="1" applyProtection="1">
      <alignment horizontal="center" vertical="center" wrapText="1" readingOrder="1"/>
      <protection locked="0"/>
    </xf>
    <xf numFmtId="0" fontId="6" fillId="0" borderId="4" xfId="3" applyFont="1" applyBorder="1" applyAlignment="1" applyProtection="1">
      <alignment horizontal="center" vertical="center" wrapText="1" readingOrder="1"/>
      <protection locked="0"/>
    </xf>
    <xf numFmtId="3" fontId="6" fillId="0" borderId="6" xfId="3" applyNumberFormat="1" applyFont="1" applyBorder="1" applyAlignment="1" applyProtection="1">
      <alignment horizontal="center" vertical="center" wrapText="1" readingOrder="1"/>
      <protection locked="0"/>
    </xf>
    <xf numFmtId="4" fontId="6" fillId="0" borderId="4" xfId="3" applyNumberFormat="1" applyFont="1" applyBorder="1" applyAlignment="1" applyProtection="1">
      <alignment vertical="center" wrapText="1" readingOrder="1"/>
      <protection locked="0"/>
    </xf>
    <xf numFmtId="0" fontId="5" fillId="0" borderId="4" xfId="3" applyFont="1" applyBorder="1" applyAlignment="1" applyProtection="1">
      <alignment horizontal="right" vertical="center" wrapText="1" readingOrder="1"/>
      <protection locked="0"/>
    </xf>
    <xf numFmtId="0" fontId="5" fillId="0" borderId="5" xfId="3" applyFont="1" applyBorder="1" applyAlignment="1" applyProtection="1">
      <alignment horizontal="right" vertical="center" wrapText="1" readingOrder="1"/>
      <protection locked="0"/>
    </xf>
    <xf numFmtId="3" fontId="5" fillId="0" borderId="9" xfId="3" applyNumberFormat="1" applyFont="1" applyBorder="1" applyAlignment="1" applyProtection="1">
      <alignment horizontal="right" vertical="center" wrapText="1" readingOrder="1"/>
      <protection locked="0"/>
    </xf>
    <xf numFmtId="3" fontId="5" fillId="0" borderId="10" xfId="3" applyNumberFormat="1" applyFont="1" applyBorder="1" applyAlignment="1" applyProtection="1">
      <alignment horizontal="right" vertical="center" wrapText="1" readingOrder="1"/>
      <protection locked="0"/>
    </xf>
    <xf numFmtId="0" fontId="3" fillId="0" borderId="0" xfId="3" applyFont="1" applyAlignment="1">
      <alignment vertical="center"/>
    </xf>
    <xf numFmtId="3" fontId="3" fillId="0" borderId="0" xfId="3" applyNumberFormat="1" applyFont="1" applyAlignment="1">
      <alignment vertical="center"/>
    </xf>
    <xf numFmtId="0" fontId="7" fillId="0" borderId="0" xfId="0" applyFont="1"/>
    <xf numFmtId="0" fontId="8" fillId="3" borderId="6" xfId="3" applyFont="1" applyFill="1" applyBorder="1" applyAlignment="1">
      <alignment horizontal="center" vertical="center" wrapText="1"/>
    </xf>
    <xf numFmtId="4" fontId="5" fillId="3" borderId="4" xfId="3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7" xfId="3" applyFont="1" applyFill="1" applyBorder="1" applyAlignment="1">
      <alignment horizontal="center" vertical="center" wrapText="1"/>
    </xf>
    <xf numFmtId="10" fontId="5" fillId="0" borderId="8" xfId="3" applyNumberFormat="1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>
      <alignment horizontal="center" wrapText="1"/>
    </xf>
    <xf numFmtId="4" fontId="6" fillId="2" borderId="7" xfId="3" applyNumberFormat="1" applyFont="1" applyFill="1" applyBorder="1" applyAlignment="1" applyProtection="1">
      <alignment vertical="center" wrapText="1" readingOrder="1"/>
      <protection locked="0"/>
    </xf>
    <xf numFmtId="0" fontId="3" fillId="0" borderId="6" xfId="3" applyFont="1" applyBorder="1" applyAlignment="1">
      <alignment vertical="center"/>
    </xf>
    <xf numFmtId="4" fontId="3" fillId="3" borderId="8" xfId="3" applyNumberFormat="1" applyFont="1" applyFill="1" applyBorder="1" applyAlignment="1">
      <alignment horizontal="right" vertical="center"/>
    </xf>
    <xf numFmtId="4" fontId="3" fillId="0" borderId="7" xfId="3" applyNumberFormat="1" applyFont="1" applyBorder="1" applyAlignment="1">
      <alignment horizontal="right" vertical="center"/>
    </xf>
    <xf numFmtId="3" fontId="4" fillId="0" borderId="8" xfId="2" applyNumberFormat="1" applyFont="1" applyBorder="1" applyAlignment="1">
      <alignment horizontal="center" vertical="center"/>
    </xf>
    <xf numFmtId="10" fontId="4" fillId="0" borderId="8" xfId="2" applyNumberFormat="1" applyFont="1" applyBorder="1" applyAlignment="1">
      <alignment horizontal="center" vertical="center"/>
    </xf>
    <xf numFmtId="4" fontId="3" fillId="3" borderId="8" xfId="3" applyNumberFormat="1" applyFont="1" applyFill="1" applyBorder="1" applyAlignment="1">
      <alignment vertical="center"/>
    </xf>
    <xf numFmtId="10" fontId="4" fillId="0" borderId="15" xfId="2" applyNumberFormat="1" applyFont="1" applyBorder="1" applyAlignment="1">
      <alignment horizontal="center" vertical="center"/>
    </xf>
    <xf numFmtId="4" fontId="6" fillId="0" borderId="11" xfId="3" applyNumberFormat="1" applyFont="1" applyBorder="1" applyAlignment="1" applyProtection="1">
      <alignment horizontal="right" vertical="center" wrapText="1" readingOrder="1"/>
      <protection locked="0"/>
    </xf>
    <xf numFmtId="165" fontId="8" fillId="0" borderId="9" xfId="1" applyNumberFormat="1" applyFont="1" applyFill="1" applyBorder="1" applyAlignment="1">
      <alignment horizontal="right" vertical="center"/>
    </xf>
    <xf numFmtId="0" fontId="3" fillId="0" borderId="10" xfId="3" applyFont="1" applyBorder="1" applyAlignment="1">
      <alignment horizontal="right" vertical="center"/>
    </xf>
    <xf numFmtId="4" fontId="8" fillId="0" borderId="11" xfId="3" applyNumberFormat="1" applyFont="1" applyBorder="1" applyAlignment="1">
      <alignment horizontal="right" vertical="center"/>
    </xf>
    <xf numFmtId="10" fontId="4" fillId="0" borderId="16" xfId="2" applyNumberFormat="1" applyFont="1" applyBorder="1" applyAlignment="1">
      <alignment horizontal="center" vertical="center"/>
    </xf>
    <xf numFmtId="9" fontId="7" fillId="0" borderId="0" xfId="2" applyFont="1"/>
    <xf numFmtId="3" fontId="7" fillId="0" borderId="0" xfId="0" applyNumberFormat="1" applyFont="1"/>
    <xf numFmtId="4" fontId="6" fillId="2" borderId="4" xfId="3" applyNumberFormat="1" applyFont="1" applyFill="1" applyBorder="1" applyAlignment="1" applyProtection="1">
      <alignment horizontal="center" vertical="center" wrapText="1" readingOrder="1"/>
      <protection locked="0"/>
    </xf>
    <xf numFmtId="0" fontId="6" fillId="3" borderId="5" xfId="3" applyFont="1" applyFill="1" applyBorder="1" applyAlignment="1" applyProtection="1">
      <alignment horizontal="left" vertical="center" wrapText="1" readingOrder="1"/>
      <protection locked="0"/>
    </xf>
    <xf numFmtId="0" fontId="11" fillId="0" borderId="0" xfId="4" applyAlignment="1">
      <alignment vertical="center"/>
    </xf>
    <xf numFmtId="0" fontId="10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1" fillId="0" borderId="0" xfId="4" applyAlignment="1">
      <alignment horizontal="center" vertical="center"/>
    </xf>
    <xf numFmtId="0" fontId="11" fillId="0" borderId="0" xfId="4" applyAlignment="1">
      <alignment horizontal="center" vertical="center" wrapText="1"/>
    </xf>
    <xf numFmtId="0" fontId="16" fillId="0" borderId="4" xfId="4" applyFont="1" applyBorder="1" applyAlignment="1">
      <alignment horizontal="center" vertical="center" wrapText="1"/>
    </xf>
    <xf numFmtId="0" fontId="17" fillId="0" borderId="4" xfId="4" applyFont="1" applyBorder="1" applyAlignment="1">
      <alignment horizontal="center" vertical="center" wrapText="1"/>
    </xf>
    <xf numFmtId="0" fontId="17" fillId="0" borderId="4" xfId="4" applyFont="1" applyBorder="1" applyAlignment="1">
      <alignment horizontal="justify" vertical="center" wrapText="1"/>
    </xf>
    <xf numFmtId="0" fontId="17" fillId="0" borderId="17" xfId="4" applyFont="1" applyBorder="1" applyAlignment="1">
      <alignment horizontal="center" vertical="center" wrapText="1"/>
    </xf>
    <xf numFmtId="0" fontId="17" fillId="0" borderId="4" xfId="4" applyFont="1" applyBorder="1" applyAlignment="1">
      <alignment vertical="center" wrapText="1"/>
    </xf>
    <xf numFmtId="0" fontId="17" fillId="0" borderId="4" xfId="4" applyFont="1" applyBorder="1" applyAlignment="1">
      <alignment wrapText="1"/>
    </xf>
    <xf numFmtId="0" fontId="11" fillId="0" borderId="0" xfId="4"/>
    <xf numFmtId="0" fontId="17" fillId="3" borderId="4" xfId="4" applyFont="1" applyFill="1" applyBorder="1" applyAlignment="1">
      <alignment horizontal="center" vertical="center" wrapText="1"/>
    </xf>
    <xf numFmtId="0" fontId="17" fillId="0" borderId="4" xfId="4" applyFont="1" applyBorder="1" applyAlignment="1">
      <alignment horizontal="left" vertical="center" wrapText="1"/>
    </xf>
    <xf numFmtId="166" fontId="11" fillId="0" borderId="4" xfId="5" applyBorder="1" applyAlignment="1">
      <alignment vertical="center"/>
    </xf>
    <xf numFmtId="166" fontId="11" fillId="0" borderId="4" xfId="5" applyBorder="1" applyAlignment="1" applyProtection="1">
      <alignment vertical="center"/>
    </xf>
    <xf numFmtId="43" fontId="10" fillId="0" borderId="0" xfId="4" applyNumberFormat="1" applyFont="1" applyAlignment="1">
      <alignment vertical="center"/>
    </xf>
    <xf numFmtId="9" fontId="10" fillId="0" borderId="0" xfId="6" applyFont="1" applyAlignment="1">
      <alignment vertical="center"/>
    </xf>
    <xf numFmtId="0" fontId="18" fillId="0" borderId="4" xfId="4" applyFont="1" applyBorder="1" applyAlignment="1">
      <alignment horizontal="center" vertical="center" wrapText="1"/>
    </xf>
    <xf numFmtId="0" fontId="17" fillId="3" borderId="4" xfId="4" applyFont="1" applyFill="1" applyBorder="1" applyAlignment="1">
      <alignment horizontal="center" wrapText="1"/>
    </xf>
    <xf numFmtId="0" fontId="14" fillId="0" borderId="4" xfId="4" applyFont="1" applyBorder="1" applyAlignment="1">
      <alignment vertical="center" wrapText="1"/>
    </xf>
    <xf numFmtId="0" fontId="14" fillId="0" borderId="4" xfId="4" applyFont="1" applyBorder="1" applyAlignment="1">
      <alignment horizontal="center" vertical="center" wrapText="1"/>
    </xf>
    <xf numFmtId="8" fontId="14" fillId="0" borderId="4" xfId="4" applyNumberFormat="1" applyFont="1" applyBorder="1" applyAlignment="1">
      <alignment vertical="center" wrapText="1"/>
    </xf>
    <xf numFmtId="166" fontId="0" fillId="0" borderId="4" xfId="5" applyFont="1" applyBorder="1" applyAlignment="1" applyProtection="1">
      <alignment vertical="center" wrapText="1"/>
    </xf>
    <xf numFmtId="0" fontId="11" fillId="0" borderId="4" xfId="4" applyBorder="1" applyAlignment="1">
      <alignment wrapText="1"/>
    </xf>
    <xf numFmtId="8" fontId="11" fillId="0" borderId="4" xfId="4" applyNumberFormat="1" applyBorder="1" applyAlignment="1">
      <alignment wrapText="1"/>
    </xf>
    <xf numFmtId="0" fontId="11" fillId="0" borderId="0" xfId="4" applyAlignment="1">
      <alignment vertical="center" wrapText="1"/>
    </xf>
    <xf numFmtId="0" fontId="11" fillId="0" borderId="0" xfId="4" applyAlignment="1">
      <alignment wrapText="1"/>
    </xf>
    <xf numFmtId="0" fontId="13" fillId="0" borderId="4" xfId="4" applyFont="1" applyBorder="1" applyAlignment="1">
      <alignment horizontal="center" vertical="center"/>
    </xf>
    <xf numFmtId="3" fontId="17" fillId="3" borderId="4" xfId="4" applyNumberFormat="1" applyFont="1" applyFill="1" applyBorder="1" applyAlignment="1">
      <alignment horizontal="center" vertical="center" wrapText="1"/>
    </xf>
    <xf numFmtId="3" fontId="11" fillId="0" borderId="4" xfId="4" applyNumberFormat="1" applyBorder="1" applyAlignment="1">
      <alignment horizontal="center" vertical="center" wrapText="1"/>
    </xf>
    <xf numFmtId="166" fontId="0" fillId="0" borderId="4" xfId="5" applyFont="1" applyBorder="1" applyAlignment="1" applyProtection="1">
      <alignment horizontal="center" vertical="center" wrapText="1"/>
    </xf>
    <xf numFmtId="3" fontId="17" fillId="0" borderId="4" xfId="4" applyNumberFormat="1" applyFont="1" applyBorder="1" applyAlignment="1">
      <alignment horizontal="center" vertical="center" wrapText="1"/>
    </xf>
    <xf numFmtId="3" fontId="19" fillId="0" borderId="0" xfId="4" applyNumberFormat="1" applyFont="1" applyAlignment="1">
      <alignment horizontal="center" vertical="center" wrapText="1"/>
    </xf>
    <xf numFmtId="166" fontId="0" fillId="0" borderId="0" xfId="5" applyFont="1" applyBorder="1" applyAlignment="1" applyProtection="1">
      <alignment horizontal="center" vertical="center" wrapText="1"/>
    </xf>
    <xf numFmtId="3" fontId="11" fillId="0" borderId="0" xfId="4" applyNumberFormat="1" applyAlignment="1">
      <alignment horizontal="center" vertical="center" wrapText="1"/>
    </xf>
    <xf numFmtId="166" fontId="0" fillId="0" borderId="0" xfId="5" applyFont="1" applyBorder="1" applyAlignment="1" applyProtection="1">
      <alignment vertical="center" wrapText="1"/>
    </xf>
    <xf numFmtId="0" fontId="18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3" fontId="10" fillId="0" borderId="0" xfId="4" applyNumberFormat="1" applyFont="1" applyAlignment="1">
      <alignment horizontal="center" vertical="center" wrapText="1"/>
    </xf>
    <xf numFmtId="166" fontId="4" fillId="0" borderId="0" xfId="5" applyFont="1" applyBorder="1" applyAlignment="1" applyProtection="1">
      <alignment horizontal="center" vertical="center" wrapText="1"/>
    </xf>
    <xf numFmtId="166" fontId="4" fillId="0" borderId="0" xfId="5" applyFont="1" applyBorder="1" applyAlignment="1" applyProtection="1">
      <alignment vertical="center" wrapText="1"/>
    </xf>
    <xf numFmtId="0" fontId="14" fillId="0" borderId="4" xfId="4" applyFont="1" applyBorder="1" applyAlignment="1">
      <alignment horizontal="left" vertical="center" wrapText="1"/>
    </xf>
    <xf numFmtId="0" fontId="10" fillId="0" borderId="0" xfId="4" applyFont="1" applyAlignment="1">
      <alignment vertical="center" wrapText="1"/>
    </xf>
    <xf numFmtId="166" fontId="14" fillId="0" borderId="4" xfId="5" applyFont="1" applyBorder="1" applyAlignment="1">
      <alignment vertical="center"/>
    </xf>
    <xf numFmtId="3" fontId="14" fillId="0" borderId="4" xfId="4" applyNumberFormat="1" applyFont="1" applyBorder="1" applyAlignment="1">
      <alignment horizontal="center" vertical="center" wrapText="1"/>
    </xf>
    <xf numFmtId="166" fontId="7" fillId="0" borderId="4" xfId="5" applyFont="1" applyBorder="1" applyAlignment="1" applyProtection="1">
      <alignment horizontal="center" vertical="center" wrapText="1"/>
    </xf>
    <xf numFmtId="3" fontId="10" fillId="0" borderId="0" xfId="4" applyNumberFormat="1" applyFont="1" applyAlignment="1">
      <alignment horizontal="center" vertical="center"/>
    </xf>
    <xf numFmtId="3" fontId="4" fillId="0" borderId="0" xfId="5" applyNumberFormat="1" applyFont="1" applyBorder="1" applyAlignment="1" applyProtection="1">
      <alignment horizontal="center" vertical="center" wrapText="1"/>
    </xf>
    <xf numFmtId="3" fontId="7" fillId="0" borderId="4" xfId="5" applyNumberFormat="1" applyFont="1" applyBorder="1" applyAlignment="1" applyProtection="1">
      <alignment horizontal="center" vertical="center" wrapText="1"/>
    </xf>
    <xf numFmtId="4" fontId="6" fillId="0" borderId="4" xfId="3" applyNumberFormat="1" applyFont="1" applyBorder="1" applyAlignment="1" applyProtection="1">
      <alignment horizontal="center" vertical="center" wrapText="1" readingOrder="1"/>
      <protection locked="0"/>
    </xf>
    <xf numFmtId="0" fontId="15" fillId="0" borderId="0" xfId="4" applyFont="1" applyAlignment="1">
      <alignment horizontal="center" vertical="center"/>
    </xf>
    <xf numFmtId="0" fontId="10" fillId="0" borderId="0" xfId="4" applyFont="1"/>
    <xf numFmtId="3" fontId="18" fillId="0" borderId="17" xfId="4" applyNumberFormat="1" applyFont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3" fontId="3" fillId="2" borderId="3" xfId="3" applyNumberFormat="1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/>
    </xf>
    <xf numFmtId="0" fontId="3" fillId="3" borderId="13" xfId="3" applyFont="1" applyFill="1" applyBorder="1" applyAlignment="1">
      <alignment horizontal="center" vertical="center"/>
    </xf>
    <xf numFmtId="0" fontId="3" fillId="3" borderId="14" xfId="3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 wrapText="1"/>
    </xf>
    <xf numFmtId="0" fontId="15" fillId="0" borderId="4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3" fontId="14" fillId="0" borderId="0" xfId="4" applyNumberFormat="1" applyFont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3" fontId="15" fillId="0" borderId="0" xfId="4" applyNumberFormat="1" applyFont="1" applyAlignment="1">
      <alignment horizontal="center" vertical="center"/>
    </xf>
    <xf numFmtId="3" fontId="12" fillId="0" borderId="0" xfId="4" applyNumberFormat="1" applyFont="1" applyAlignment="1">
      <alignment horizontal="center" vertical="center"/>
    </xf>
  </cellXfs>
  <cellStyles count="7">
    <cellStyle name="Dziesiętny" xfId="1" builtinId="3"/>
    <cellStyle name="Normalny" xfId="0" builtinId="0"/>
    <cellStyle name="Normalny 2" xfId="3"/>
    <cellStyle name="Normalny 3" xfId="4"/>
    <cellStyle name="Procentowy" xfId="2" builtinId="5"/>
    <cellStyle name="Procentowy 2" xfId="6"/>
    <cellStyle name="Walutowy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8" sqref="G28"/>
    </sheetView>
  </sheetViews>
  <sheetFormatPr defaultRowHeight="12.75" x14ac:dyDescent="0.2"/>
  <cols>
    <col min="1" max="1" width="3.85546875" style="16" customWidth="1"/>
    <col min="2" max="2" width="27.140625" style="16" customWidth="1"/>
    <col min="3" max="3" width="8.7109375" style="16" bestFit="1" customWidth="1"/>
    <col min="4" max="4" width="12.140625" style="16" bestFit="1" customWidth="1"/>
    <col min="5" max="5" width="8.5703125" style="16" bestFit="1" customWidth="1"/>
    <col min="6" max="6" width="8.7109375" style="16" bestFit="1" customWidth="1"/>
    <col min="7" max="7" width="8.5703125" style="16" bestFit="1" customWidth="1"/>
    <col min="8" max="8" width="13.140625" style="16" bestFit="1" customWidth="1"/>
    <col min="9" max="9" width="16" style="36" customWidth="1"/>
    <col min="10" max="10" width="10" style="16" bestFit="1" customWidth="1"/>
    <col min="11" max="16384" width="9.140625" style="16"/>
  </cols>
  <sheetData>
    <row r="1" spans="1:10" ht="57" customHeight="1" x14ac:dyDescent="0.2">
      <c r="A1" s="14"/>
      <c r="B1" s="14"/>
      <c r="C1" s="94" t="s">
        <v>9</v>
      </c>
      <c r="D1" s="95"/>
      <c r="E1" s="96"/>
      <c r="F1" s="97" t="s">
        <v>10</v>
      </c>
      <c r="G1" s="98"/>
      <c r="H1" s="99"/>
      <c r="I1" s="15"/>
      <c r="J1" s="14"/>
    </row>
    <row r="2" spans="1:10" s="21" customFormat="1" ht="38.25" x14ac:dyDescent="0.2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17" t="s">
        <v>5</v>
      </c>
      <c r="G2" s="18" t="s">
        <v>4</v>
      </c>
      <c r="H2" s="19" t="s">
        <v>6</v>
      </c>
      <c r="I2" s="6" t="s">
        <v>7</v>
      </c>
      <c r="J2" s="20" t="s">
        <v>8</v>
      </c>
    </row>
    <row r="3" spans="1:10" ht="15" x14ac:dyDescent="0.2">
      <c r="A3" s="7">
        <v>1</v>
      </c>
      <c r="B3" s="38" t="s">
        <v>11</v>
      </c>
      <c r="C3" s="8">
        <v>0</v>
      </c>
      <c r="D3" s="9">
        <v>0</v>
      </c>
      <c r="E3" s="22">
        <v>35</v>
      </c>
      <c r="F3" s="23">
        <f>C3*2</f>
        <v>0</v>
      </c>
      <c r="G3" s="24">
        <v>65</v>
      </c>
      <c r="H3" s="25">
        <f>G3*F3</f>
        <v>0</v>
      </c>
      <c r="I3" s="26">
        <f>C3/6</f>
        <v>0</v>
      </c>
      <c r="J3" s="27">
        <f>(G3-E3)/E3</f>
        <v>0.8571428571428571</v>
      </c>
    </row>
    <row r="4" spans="1:10" ht="15" x14ac:dyDescent="0.2">
      <c r="A4" s="7">
        <v>2</v>
      </c>
      <c r="B4" s="38" t="s">
        <v>12</v>
      </c>
      <c r="C4" s="8">
        <v>6</v>
      </c>
      <c r="D4" s="9">
        <v>150</v>
      </c>
      <c r="E4" s="22">
        <v>25</v>
      </c>
      <c r="F4" s="23">
        <f t="shared" ref="F4:F10" si="0">C4*2</f>
        <v>12</v>
      </c>
      <c r="G4" s="28">
        <v>25</v>
      </c>
      <c r="H4" s="25">
        <f t="shared" ref="H4:H10" si="1">G4*F4</f>
        <v>300</v>
      </c>
      <c r="I4" s="26">
        <f t="shared" ref="I4:I10" si="2">C4/6</f>
        <v>1</v>
      </c>
      <c r="J4" s="27">
        <f t="shared" ref="J4:J10" si="3">(G4-E4)/E4</f>
        <v>0</v>
      </c>
    </row>
    <row r="5" spans="1:10" ht="15" x14ac:dyDescent="0.2">
      <c r="A5" s="7">
        <v>3</v>
      </c>
      <c r="B5" s="38" t="s">
        <v>13</v>
      </c>
      <c r="C5" s="8">
        <v>15564</v>
      </c>
      <c r="D5" s="9">
        <v>529176</v>
      </c>
      <c r="E5" s="22">
        <v>34</v>
      </c>
      <c r="F5" s="23">
        <f t="shared" si="0"/>
        <v>31128</v>
      </c>
      <c r="G5" s="28">
        <v>55</v>
      </c>
      <c r="H5" s="25">
        <f t="shared" si="1"/>
        <v>1712040</v>
      </c>
      <c r="I5" s="26">
        <f t="shared" si="2"/>
        <v>2594</v>
      </c>
      <c r="J5" s="27">
        <f t="shared" si="3"/>
        <v>0.61764705882352944</v>
      </c>
    </row>
    <row r="6" spans="1:10" ht="15" x14ac:dyDescent="0.2">
      <c r="A6" s="7">
        <v>4</v>
      </c>
      <c r="B6" s="38" t="s">
        <v>14</v>
      </c>
      <c r="C6" s="8">
        <v>0</v>
      </c>
      <c r="D6" s="9">
        <v>0</v>
      </c>
      <c r="E6" s="22">
        <v>17.25</v>
      </c>
      <c r="F6" s="23">
        <f t="shared" si="0"/>
        <v>0</v>
      </c>
      <c r="G6" s="28">
        <v>30</v>
      </c>
      <c r="H6" s="25">
        <f t="shared" si="1"/>
        <v>0</v>
      </c>
      <c r="I6" s="26">
        <f t="shared" si="2"/>
        <v>0</v>
      </c>
      <c r="J6" s="27">
        <f t="shared" si="3"/>
        <v>0.73913043478260865</v>
      </c>
    </row>
    <row r="7" spans="1:10" ht="15" x14ac:dyDescent="0.2">
      <c r="A7" s="7">
        <v>5</v>
      </c>
      <c r="B7" s="38" t="s">
        <v>15</v>
      </c>
      <c r="C7" s="8">
        <v>81</v>
      </c>
      <c r="D7" s="9">
        <v>3240</v>
      </c>
      <c r="E7" s="22">
        <v>40</v>
      </c>
      <c r="F7" s="23">
        <f t="shared" si="0"/>
        <v>162</v>
      </c>
      <c r="G7" s="28">
        <v>40</v>
      </c>
      <c r="H7" s="25">
        <f t="shared" si="1"/>
        <v>6480</v>
      </c>
      <c r="I7" s="26">
        <f t="shared" si="2"/>
        <v>13.5</v>
      </c>
      <c r="J7" s="27">
        <f t="shared" si="3"/>
        <v>0</v>
      </c>
    </row>
    <row r="8" spans="1:10" ht="15" x14ac:dyDescent="0.2">
      <c r="A8" s="7">
        <v>6</v>
      </c>
      <c r="B8" s="38" t="s">
        <v>16</v>
      </c>
      <c r="C8" s="8">
        <v>1</v>
      </c>
      <c r="D8" s="9">
        <v>120</v>
      </c>
      <c r="E8" s="22">
        <v>120</v>
      </c>
      <c r="F8" s="23">
        <f t="shared" si="0"/>
        <v>2</v>
      </c>
      <c r="G8" s="28">
        <v>140</v>
      </c>
      <c r="H8" s="25">
        <f t="shared" si="1"/>
        <v>280</v>
      </c>
      <c r="I8" s="26">
        <f t="shared" si="2"/>
        <v>0.16666666666666666</v>
      </c>
      <c r="J8" s="27">
        <f t="shared" si="3"/>
        <v>0.16666666666666666</v>
      </c>
    </row>
    <row r="9" spans="1:10" ht="15" x14ac:dyDescent="0.2">
      <c r="A9" s="7">
        <v>7</v>
      </c>
      <c r="B9" s="38" t="s">
        <v>17</v>
      </c>
      <c r="C9" s="8">
        <v>1284</v>
      </c>
      <c r="D9" s="9">
        <v>115560</v>
      </c>
      <c r="E9" s="22">
        <v>90</v>
      </c>
      <c r="F9" s="23">
        <f t="shared" si="0"/>
        <v>2568</v>
      </c>
      <c r="G9" s="28">
        <v>85</v>
      </c>
      <c r="H9" s="25">
        <f t="shared" si="1"/>
        <v>218280</v>
      </c>
      <c r="I9" s="26">
        <f t="shared" si="2"/>
        <v>214</v>
      </c>
      <c r="J9" s="27">
        <f t="shared" si="3"/>
        <v>-5.5555555555555552E-2</v>
      </c>
    </row>
    <row r="10" spans="1:10" ht="15.75" thickBot="1" x14ac:dyDescent="0.25">
      <c r="A10" s="7">
        <v>8</v>
      </c>
      <c r="B10" s="38" t="s">
        <v>18</v>
      </c>
      <c r="C10" s="8">
        <v>5</v>
      </c>
      <c r="D10" s="9">
        <v>2000</v>
      </c>
      <c r="E10" s="22">
        <v>400</v>
      </c>
      <c r="F10" s="23">
        <f t="shared" si="0"/>
        <v>10</v>
      </c>
      <c r="G10" s="28">
        <v>400</v>
      </c>
      <c r="H10" s="25">
        <f t="shared" si="1"/>
        <v>4000</v>
      </c>
      <c r="I10" s="26">
        <f t="shared" si="2"/>
        <v>0.83333333333333337</v>
      </c>
      <c r="J10" s="29">
        <f t="shared" si="3"/>
        <v>0</v>
      </c>
    </row>
    <row r="11" spans="1:10" ht="15.75" thickBot="1" x14ac:dyDescent="0.25">
      <c r="A11" s="10"/>
      <c r="B11" s="11"/>
      <c r="C11" s="12">
        <f>SUM(C3:C10)</f>
        <v>16941</v>
      </c>
      <c r="D11" s="13">
        <f>SUM(D3:D10)</f>
        <v>650246</v>
      </c>
      <c r="E11" s="30"/>
      <c r="F11" s="31">
        <f>SUM(F3:F10)</f>
        <v>33882</v>
      </c>
      <c r="G11" s="32"/>
      <c r="H11" s="33">
        <f>SUM(H3:H10)</f>
        <v>1941380</v>
      </c>
      <c r="I11" s="15"/>
      <c r="J11" s="34">
        <f>(H11-2*D11)/(2*D11)</f>
        <v>0.49280426177169873</v>
      </c>
    </row>
    <row r="20" spans="9:9" x14ac:dyDescent="0.2">
      <c r="I20" s="35"/>
    </row>
  </sheetData>
  <mergeCells count="2">
    <mergeCell ref="C1:E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7"/>
  <sheetViews>
    <sheetView workbookViewId="0">
      <selection activeCell="D23" sqref="D23"/>
    </sheetView>
  </sheetViews>
  <sheetFormatPr defaultRowHeight="15" x14ac:dyDescent="0.25"/>
  <cols>
    <col min="1" max="1" width="9.140625" style="41" customWidth="1"/>
    <col min="2" max="2" width="26.85546875" style="74" customWidth="1"/>
    <col min="3" max="3" width="17.42578125" style="73" customWidth="1"/>
    <col min="4" max="4" width="33.140625" style="74" customWidth="1"/>
    <col min="5" max="6" width="25" style="75" customWidth="1"/>
    <col min="7" max="7" width="24.5703125" style="75" customWidth="1"/>
    <col min="8" max="8" width="19.28515625" style="75" customWidth="1"/>
    <col min="9" max="9" width="20.7109375" style="75" customWidth="1"/>
    <col min="10" max="10" width="13.42578125" style="39" customWidth="1"/>
    <col min="11" max="11" width="9.85546875" style="39" bestFit="1" customWidth="1"/>
    <col min="12" max="1024" width="9.140625" style="39" customWidth="1"/>
    <col min="1025" max="16384" width="9.140625" style="50"/>
  </cols>
  <sheetData>
    <row r="1" spans="1:12" s="40" customFormat="1" ht="18.75" x14ac:dyDescent="0.25">
      <c r="A1" s="102" t="s">
        <v>19</v>
      </c>
      <c r="B1" s="102"/>
      <c r="C1" s="102"/>
      <c r="D1" s="102"/>
      <c r="E1" s="102"/>
      <c r="F1" s="102"/>
      <c r="G1" s="102"/>
      <c r="H1" s="102"/>
      <c r="I1" s="39"/>
    </row>
    <row r="2" spans="1:12" s="40" customFormat="1" ht="18.75" x14ac:dyDescent="0.25">
      <c r="A2" s="102" t="s">
        <v>20</v>
      </c>
      <c r="B2" s="102"/>
      <c r="C2" s="102"/>
      <c r="D2" s="102"/>
      <c r="E2" s="102"/>
      <c r="F2" s="102"/>
      <c r="G2" s="102"/>
      <c r="H2" s="102"/>
      <c r="I2" s="39"/>
    </row>
    <row r="3" spans="1:12" s="39" customFormat="1" x14ac:dyDescent="0.25">
      <c r="A3" s="41"/>
      <c r="B3" s="42"/>
      <c r="C3" s="43"/>
    </row>
    <row r="4" spans="1:12" s="40" customFormat="1" ht="24" customHeight="1" x14ac:dyDescent="0.25">
      <c r="A4" s="100" t="s">
        <v>21</v>
      </c>
      <c r="B4" s="100"/>
      <c r="C4" s="100"/>
      <c r="D4" s="100"/>
      <c r="E4" s="100"/>
      <c r="F4" s="100"/>
      <c r="G4" s="100"/>
      <c r="H4" s="100"/>
    </row>
    <row r="5" spans="1:12" s="40" customFormat="1" ht="21" customHeight="1" x14ac:dyDescent="0.25">
      <c r="A5" s="100" t="s">
        <v>22</v>
      </c>
      <c r="B5" s="100"/>
      <c r="C5" s="100"/>
      <c r="D5" s="100"/>
      <c r="E5" s="100"/>
      <c r="F5" s="100"/>
      <c r="G5" s="100"/>
      <c r="H5" s="100"/>
    </row>
    <row r="6" spans="1:12" s="40" customFormat="1" ht="15.75" customHeight="1" x14ac:dyDescent="0.25">
      <c r="A6" s="100" t="s">
        <v>23</v>
      </c>
      <c r="B6" s="100"/>
      <c r="C6" s="100"/>
      <c r="D6" s="100"/>
      <c r="E6" s="100"/>
      <c r="F6" s="100"/>
      <c r="G6" s="100"/>
      <c r="H6" s="100"/>
    </row>
    <row r="7" spans="1:12" s="40" customFormat="1" ht="15" customHeight="1" x14ac:dyDescent="0.25">
      <c r="A7" s="100" t="s">
        <v>24</v>
      </c>
      <c r="B7" s="100"/>
      <c r="C7" s="100"/>
      <c r="D7" s="100"/>
      <c r="E7" s="100"/>
      <c r="F7" s="100"/>
      <c r="G7" s="100"/>
      <c r="H7" s="100"/>
    </row>
    <row r="8" spans="1:12" s="40" customFormat="1" ht="21" customHeight="1" x14ac:dyDescent="0.25">
      <c r="A8" s="100" t="s">
        <v>25</v>
      </c>
      <c r="B8" s="100"/>
      <c r="C8" s="100"/>
      <c r="D8" s="100"/>
      <c r="E8" s="100"/>
      <c r="F8" s="100"/>
      <c r="G8" s="100"/>
      <c r="H8" s="100"/>
    </row>
    <row r="9" spans="1:12" s="40" customFormat="1" ht="13.5" customHeight="1" x14ac:dyDescent="0.25">
      <c r="A9" s="100" t="s">
        <v>26</v>
      </c>
      <c r="B9" s="100"/>
      <c r="C9" s="100"/>
      <c r="D9" s="100"/>
      <c r="E9" s="100"/>
      <c r="F9" s="100"/>
      <c r="G9" s="100"/>
      <c r="H9" s="100"/>
    </row>
    <row r="10" spans="1:12" s="40" customFormat="1" ht="18.75" customHeight="1" x14ac:dyDescent="0.25">
      <c r="A10" s="100" t="s">
        <v>27</v>
      </c>
      <c r="B10" s="100"/>
      <c r="C10" s="100"/>
      <c r="D10" s="100"/>
      <c r="E10" s="100"/>
      <c r="F10" s="100"/>
      <c r="G10" s="100"/>
      <c r="H10" s="100"/>
    </row>
    <row r="11" spans="1:12" s="39" customFormat="1" x14ac:dyDescent="0.25">
      <c r="A11" s="41"/>
      <c r="B11" s="42"/>
      <c r="C11" s="43"/>
    </row>
    <row r="12" spans="1:12" s="39" customFormat="1" x14ac:dyDescent="0.25">
      <c r="A12" s="41"/>
      <c r="B12" s="42"/>
      <c r="C12" s="43"/>
    </row>
    <row r="13" spans="1:12" s="39" customFormat="1" x14ac:dyDescent="0.25">
      <c r="A13" s="101" t="s">
        <v>28</v>
      </c>
      <c r="B13" s="101"/>
      <c r="C13" s="101"/>
      <c r="D13" s="101"/>
      <c r="E13" s="101">
        <f>C13</f>
        <v>0</v>
      </c>
      <c r="F13" s="101"/>
      <c r="G13" s="101"/>
      <c r="H13" s="101" t="e">
        <f>#REF!</f>
        <v>#REF!</v>
      </c>
    </row>
    <row r="15" spans="1:12" ht="32.25" customHeight="1" x14ac:dyDescent="0.25">
      <c r="A15" s="44" t="s">
        <v>29</v>
      </c>
      <c r="B15" s="45" t="s">
        <v>30</v>
      </c>
      <c r="C15" s="45" t="s">
        <v>31</v>
      </c>
      <c r="D15" s="45" t="s">
        <v>32</v>
      </c>
      <c r="E15" s="46" t="s">
        <v>33</v>
      </c>
      <c r="F15" s="47" t="s">
        <v>34</v>
      </c>
      <c r="G15" s="48" t="s">
        <v>35</v>
      </c>
      <c r="H15" s="49" t="s">
        <v>36</v>
      </c>
      <c r="I15" s="49" t="s">
        <v>37</v>
      </c>
    </row>
    <row r="16" spans="1:12" ht="25.5" x14ac:dyDescent="0.25">
      <c r="A16" s="44">
        <v>1</v>
      </c>
      <c r="B16" s="51" t="s">
        <v>14</v>
      </c>
      <c r="C16" s="45" t="s">
        <v>38</v>
      </c>
      <c r="D16" s="52" t="s">
        <v>39</v>
      </c>
      <c r="E16" s="45" t="s">
        <v>40</v>
      </c>
      <c r="F16" s="45">
        <v>910</v>
      </c>
      <c r="G16" s="53">
        <v>17.25</v>
      </c>
      <c r="H16" s="53">
        <f t="shared" ref="H16:H37" si="0">G16*F16</f>
        <v>15697.5</v>
      </c>
      <c r="I16" s="54">
        <f>H16</f>
        <v>15697.5</v>
      </c>
      <c r="J16" s="40"/>
      <c r="K16" s="55"/>
      <c r="L16" s="56"/>
    </row>
    <row r="17" spans="1:12" ht="25.5" x14ac:dyDescent="0.25">
      <c r="A17" s="44">
        <v>2</v>
      </c>
      <c r="B17" s="45" t="s">
        <v>41</v>
      </c>
      <c r="C17" s="45" t="s">
        <v>38</v>
      </c>
      <c r="D17" s="52" t="s">
        <v>42</v>
      </c>
      <c r="E17" s="45" t="s">
        <v>43</v>
      </c>
      <c r="F17" s="45">
        <v>20</v>
      </c>
      <c r="G17" s="53">
        <v>40.25</v>
      </c>
      <c r="H17" s="53">
        <f t="shared" si="0"/>
        <v>805</v>
      </c>
      <c r="I17" s="54">
        <f t="shared" ref="I17:I37" si="1">H17</f>
        <v>805</v>
      </c>
      <c r="J17" s="40"/>
      <c r="K17" s="55"/>
      <c r="L17" s="56"/>
    </row>
    <row r="18" spans="1:12" ht="25.5" x14ac:dyDescent="0.25">
      <c r="A18" s="44">
        <v>3</v>
      </c>
      <c r="B18" s="45" t="s">
        <v>44</v>
      </c>
      <c r="C18" s="45" t="s">
        <v>38</v>
      </c>
      <c r="D18" s="52" t="s">
        <v>39</v>
      </c>
      <c r="E18" s="45" t="s">
        <v>43</v>
      </c>
      <c r="F18" s="45">
        <v>6</v>
      </c>
      <c r="G18" s="53">
        <v>42.55</v>
      </c>
      <c r="H18" s="53">
        <f t="shared" si="0"/>
        <v>255.29999999999998</v>
      </c>
      <c r="I18" s="54">
        <f t="shared" si="1"/>
        <v>255.29999999999998</v>
      </c>
      <c r="J18" s="40"/>
      <c r="K18" s="55"/>
      <c r="L18" s="56"/>
    </row>
    <row r="19" spans="1:12" ht="38.25" x14ac:dyDescent="0.25">
      <c r="A19" s="44">
        <v>4</v>
      </c>
      <c r="B19" s="45" t="s">
        <v>45</v>
      </c>
      <c r="C19" s="45" t="s">
        <v>38</v>
      </c>
      <c r="D19" s="52" t="s">
        <v>46</v>
      </c>
      <c r="E19" s="45" t="s">
        <v>43</v>
      </c>
      <c r="F19" s="45">
        <v>1980</v>
      </c>
      <c r="G19" s="53">
        <v>33.349999999999994</v>
      </c>
      <c r="H19" s="53">
        <f t="shared" si="0"/>
        <v>66032.999999999985</v>
      </c>
      <c r="I19" s="54">
        <f t="shared" si="1"/>
        <v>66032.999999999985</v>
      </c>
      <c r="J19" s="40"/>
      <c r="K19" s="55"/>
      <c r="L19" s="56"/>
    </row>
    <row r="20" spans="1:12" ht="38.25" x14ac:dyDescent="0.25">
      <c r="A20" s="44">
        <v>5</v>
      </c>
      <c r="B20" s="45" t="s">
        <v>47</v>
      </c>
      <c r="C20" s="45" t="s">
        <v>38</v>
      </c>
      <c r="D20" s="52" t="s">
        <v>48</v>
      </c>
      <c r="E20" s="45" t="s">
        <v>43</v>
      </c>
      <c r="F20" s="45">
        <v>1140</v>
      </c>
      <c r="G20" s="53">
        <v>33.349999999999994</v>
      </c>
      <c r="H20" s="53">
        <f t="shared" si="0"/>
        <v>38018.999999999993</v>
      </c>
      <c r="I20" s="54">
        <f t="shared" si="1"/>
        <v>38018.999999999993</v>
      </c>
      <c r="J20" s="40"/>
      <c r="K20" s="55"/>
      <c r="L20" s="56"/>
    </row>
    <row r="21" spans="1:12" ht="38.25" x14ac:dyDescent="0.25">
      <c r="A21" s="44">
        <v>6</v>
      </c>
      <c r="B21" s="45" t="s">
        <v>49</v>
      </c>
      <c r="C21" s="45" t="s">
        <v>38</v>
      </c>
      <c r="D21" s="52" t="s">
        <v>50</v>
      </c>
      <c r="E21" s="45" t="s">
        <v>43</v>
      </c>
      <c r="F21" s="45">
        <v>350</v>
      </c>
      <c r="G21" s="53">
        <v>69</v>
      </c>
      <c r="H21" s="53">
        <f t="shared" si="0"/>
        <v>24150</v>
      </c>
      <c r="I21" s="54">
        <f t="shared" si="1"/>
        <v>24150</v>
      </c>
      <c r="J21" s="40"/>
      <c r="K21" s="55"/>
      <c r="L21" s="56"/>
    </row>
    <row r="22" spans="1:12" ht="38.25" x14ac:dyDescent="0.25">
      <c r="A22" s="44">
        <v>7</v>
      </c>
      <c r="B22" s="45" t="s">
        <v>51</v>
      </c>
      <c r="C22" s="45" t="s">
        <v>38</v>
      </c>
      <c r="D22" s="52" t="s">
        <v>52</v>
      </c>
      <c r="E22" s="45" t="s">
        <v>43</v>
      </c>
      <c r="F22" s="45">
        <v>130</v>
      </c>
      <c r="G22" s="53">
        <v>103.49999999999999</v>
      </c>
      <c r="H22" s="53">
        <f t="shared" si="0"/>
        <v>13454.999999999998</v>
      </c>
      <c r="I22" s="54">
        <f t="shared" si="1"/>
        <v>13454.999999999998</v>
      </c>
      <c r="J22" s="40"/>
      <c r="K22" s="55"/>
      <c r="L22" s="56"/>
    </row>
    <row r="23" spans="1:12" ht="38.25" x14ac:dyDescent="0.25">
      <c r="A23" s="44">
        <v>8</v>
      </c>
      <c r="B23" s="45" t="s">
        <v>53</v>
      </c>
      <c r="C23" s="45" t="s">
        <v>38</v>
      </c>
      <c r="D23" s="52" t="s">
        <v>54</v>
      </c>
      <c r="E23" s="45" t="s">
        <v>55</v>
      </c>
      <c r="F23" s="45">
        <v>5</v>
      </c>
      <c r="G23" s="53">
        <v>229.99999999999997</v>
      </c>
      <c r="H23" s="53">
        <f t="shared" si="0"/>
        <v>1149.9999999999998</v>
      </c>
      <c r="I23" s="54">
        <f t="shared" si="1"/>
        <v>1149.9999999999998</v>
      </c>
      <c r="J23" s="40"/>
      <c r="K23" s="55"/>
      <c r="L23" s="56"/>
    </row>
    <row r="24" spans="1:12" ht="38.25" x14ac:dyDescent="0.25">
      <c r="A24" s="44">
        <v>9</v>
      </c>
      <c r="B24" s="45" t="s">
        <v>56</v>
      </c>
      <c r="C24" s="45" t="s">
        <v>38</v>
      </c>
      <c r="D24" s="52" t="s">
        <v>57</v>
      </c>
      <c r="E24" s="45" t="s">
        <v>55</v>
      </c>
      <c r="F24" s="45">
        <v>5</v>
      </c>
      <c r="G24" s="53">
        <v>368</v>
      </c>
      <c r="H24" s="53">
        <f t="shared" si="0"/>
        <v>1840</v>
      </c>
      <c r="I24" s="54">
        <f t="shared" si="1"/>
        <v>1840</v>
      </c>
      <c r="J24" s="40"/>
      <c r="K24" s="55"/>
      <c r="L24" s="56"/>
    </row>
    <row r="25" spans="1:12" ht="42.75" customHeight="1" x14ac:dyDescent="0.25">
      <c r="A25" s="44">
        <v>10</v>
      </c>
      <c r="B25" s="45" t="s">
        <v>58</v>
      </c>
      <c r="C25" s="45" t="s">
        <v>59</v>
      </c>
      <c r="D25" s="45" t="s">
        <v>60</v>
      </c>
      <c r="E25" s="45" t="s">
        <v>43</v>
      </c>
      <c r="F25" s="45">
        <v>5</v>
      </c>
      <c r="G25" s="53">
        <v>74.75</v>
      </c>
      <c r="H25" s="53">
        <f t="shared" si="0"/>
        <v>373.75</v>
      </c>
      <c r="I25" s="54">
        <f t="shared" si="1"/>
        <v>373.75</v>
      </c>
      <c r="J25" s="40"/>
      <c r="K25" s="55"/>
      <c r="L25" s="56"/>
    </row>
    <row r="26" spans="1:12" ht="25.5" x14ac:dyDescent="0.25">
      <c r="A26" s="44">
        <v>11</v>
      </c>
      <c r="B26" s="45" t="s">
        <v>61</v>
      </c>
      <c r="C26" s="45" t="s">
        <v>59</v>
      </c>
      <c r="D26" s="45" t="s">
        <v>60</v>
      </c>
      <c r="E26" s="45" t="s">
        <v>43</v>
      </c>
      <c r="F26" s="45">
        <v>5</v>
      </c>
      <c r="G26" s="53">
        <v>74.75</v>
      </c>
      <c r="H26" s="53">
        <f t="shared" si="0"/>
        <v>373.75</v>
      </c>
      <c r="I26" s="54">
        <f t="shared" si="1"/>
        <v>373.75</v>
      </c>
      <c r="J26" s="40"/>
      <c r="K26" s="55"/>
      <c r="L26" s="56"/>
    </row>
    <row r="27" spans="1:12" ht="25.5" x14ac:dyDescent="0.25">
      <c r="A27" s="44">
        <v>12</v>
      </c>
      <c r="B27" s="45" t="s">
        <v>62</v>
      </c>
      <c r="C27" s="45" t="s">
        <v>59</v>
      </c>
      <c r="D27" s="45" t="s">
        <v>60</v>
      </c>
      <c r="E27" s="45" t="s">
        <v>43</v>
      </c>
      <c r="F27" s="45">
        <v>5</v>
      </c>
      <c r="G27" s="53">
        <v>74.75</v>
      </c>
      <c r="H27" s="53">
        <f t="shared" si="0"/>
        <v>373.75</v>
      </c>
      <c r="I27" s="54">
        <f t="shared" si="1"/>
        <v>373.75</v>
      </c>
      <c r="J27" s="40"/>
      <c r="K27" s="55"/>
      <c r="L27" s="56"/>
    </row>
    <row r="28" spans="1:12" ht="25.5" x14ac:dyDescent="0.25">
      <c r="A28" s="44">
        <v>13</v>
      </c>
      <c r="B28" s="45" t="s">
        <v>63</v>
      </c>
      <c r="C28" s="45" t="s">
        <v>59</v>
      </c>
      <c r="D28" s="45" t="s">
        <v>60</v>
      </c>
      <c r="E28" s="45" t="s">
        <v>43</v>
      </c>
      <c r="F28" s="45">
        <v>20</v>
      </c>
      <c r="G28" s="53">
        <v>74.75</v>
      </c>
      <c r="H28" s="53">
        <f t="shared" si="0"/>
        <v>1495</v>
      </c>
      <c r="I28" s="54">
        <f t="shared" si="1"/>
        <v>1495</v>
      </c>
      <c r="J28" s="40"/>
      <c r="K28" s="55"/>
      <c r="L28" s="56"/>
    </row>
    <row r="29" spans="1:12" ht="54.75" customHeight="1" x14ac:dyDescent="0.25">
      <c r="A29" s="44">
        <v>14</v>
      </c>
      <c r="B29" s="45" t="s">
        <v>64</v>
      </c>
      <c r="C29" s="45" t="s">
        <v>59</v>
      </c>
      <c r="D29" s="45" t="s">
        <v>60</v>
      </c>
      <c r="E29" s="45" t="s">
        <v>43</v>
      </c>
      <c r="F29" s="45">
        <v>50</v>
      </c>
      <c r="G29" s="53">
        <v>74.75</v>
      </c>
      <c r="H29" s="53">
        <f t="shared" si="0"/>
        <v>3737.5</v>
      </c>
      <c r="I29" s="54">
        <f t="shared" si="1"/>
        <v>3737.5</v>
      </c>
      <c r="J29" s="40"/>
      <c r="K29" s="55"/>
      <c r="L29" s="56"/>
    </row>
    <row r="30" spans="1:12" ht="25.5" x14ac:dyDescent="0.25">
      <c r="A30" s="44">
        <v>15</v>
      </c>
      <c r="B30" s="45" t="s">
        <v>65</v>
      </c>
      <c r="C30" s="45" t="s">
        <v>59</v>
      </c>
      <c r="D30" s="45" t="s">
        <v>60</v>
      </c>
      <c r="E30" s="45" t="s">
        <v>43</v>
      </c>
      <c r="F30" s="45">
        <v>5</v>
      </c>
      <c r="G30" s="53">
        <v>74.75</v>
      </c>
      <c r="H30" s="53">
        <f t="shared" si="0"/>
        <v>373.75</v>
      </c>
      <c r="I30" s="54">
        <f t="shared" si="1"/>
        <v>373.75</v>
      </c>
      <c r="J30" s="40"/>
      <c r="K30" s="55"/>
      <c r="L30" s="56"/>
    </row>
    <row r="31" spans="1:12" ht="25.5" x14ac:dyDescent="0.25">
      <c r="A31" s="44">
        <v>16</v>
      </c>
      <c r="B31" s="45" t="s">
        <v>66</v>
      </c>
      <c r="C31" s="45" t="s">
        <v>59</v>
      </c>
      <c r="D31" s="45" t="s">
        <v>60</v>
      </c>
      <c r="E31" s="45" t="s">
        <v>43</v>
      </c>
      <c r="F31" s="45">
        <v>10</v>
      </c>
      <c r="G31" s="53">
        <v>74.75</v>
      </c>
      <c r="H31" s="53">
        <f t="shared" si="0"/>
        <v>747.5</v>
      </c>
      <c r="I31" s="54">
        <f t="shared" si="1"/>
        <v>747.5</v>
      </c>
      <c r="J31" s="40"/>
      <c r="K31" s="55"/>
      <c r="L31" s="56"/>
    </row>
    <row r="32" spans="1:12" ht="25.5" x14ac:dyDescent="0.25">
      <c r="A32" s="44">
        <v>17</v>
      </c>
      <c r="B32" s="45" t="s">
        <v>67</v>
      </c>
      <c r="C32" s="45" t="s">
        <v>59</v>
      </c>
      <c r="D32" s="45" t="s">
        <v>60</v>
      </c>
      <c r="E32" s="45" t="s">
        <v>43</v>
      </c>
      <c r="F32" s="45">
        <v>5</v>
      </c>
      <c r="G32" s="53">
        <v>74.75</v>
      </c>
      <c r="H32" s="53">
        <f t="shared" si="0"/>
        <v>373.75</v>
      </c>
      <c r="I32" s="54">
        <f t="shared" si="1"/>
        <v>373.75</v>
      </c>
      <c r="J32" s="40"/>
      <c r="K32" s="55"/>
      <c r="L32" s="56"/>
    </row>
    <row r="33" spans="1:1024" ht="25.5" x14ac:dyDescent="0.25">
      <c r="A33" s="44">
        <v>18</v>
      </c>
      <c r="B33" s="45" t="s">
        <v>68</v>
      </c>
      <c r="C33" s="45" t="s">
        <v>59</v>
      </c>
      <c r="D33" s="45" t="s">
        <v>60</v>
      </c>
      <c r="E33" s="45" t="s">
        <v>43</v>
      </c>
      <c r="F33" s="45">
        <v>5</v>
      </c>
      <c r="G33" s="53">
        <v>74.75</v>
      </c>
      <c r="H33" s="53">
        <f t="shared" si="0"/>
        <v>373.75</v>
      </c>
      <c r="I33" s="54">
        <f t="shared" si="1"/>
        <v>373.75</v>
      </c>
      <c r="J33" s="40"/>
      <c r="K33" s="55"/>
      <c r="L33" s="56"/>
    </row>
    <row r="34" spans="1:1024" ht="51" x14ac:dyDescent="0.25">
      <c r="A34" s="44">
        <v>19</v>
      </c>
      <c r="B34" s="45" t="s">
        <v>69</v>
      </c>
      <c r="C34" s="45"/>
      <c r="D34" s="45"/>
      <c r="E34" s="45" t="s">
        <v>55</v>
      </c>
      <c r="F34" s="45">
        <v>100</v>
      </c>
      <c r="G34" s="53">
        <v>1724.9999999999998</v>
      </c>
      <c r="H34" s="53">
        <f t="shared" si="0"/>
        <v>172499.99999999997</v>
      </c>
      <c r="I34" s="54">
        <f t="shared" si="1"/>
        <v>172499.99999999997</v>
      </c>
      <c r="J34" s="40"/>
      <c r="K34" s="55"/>
      <c r="L34" s="56"/>
    </row>
    <row r="35" spans="1:1024" ht="51" x14ac:dyDescent="0.25">
      <c r="A35" s="44">
        <v>20</v>
      </c>
      <c r="B35" s="45" t="s">
        <v>70</v>
      </c>
      <c r="C35" s="45"/>
      <c r="D35" s="45"/>
      <c r="E35" s="45" t="s">
        <v>55</v>
      </c>
      <c r="F35" s="45">
        <v>50</v>
      </c>
      <c r="G35" s="53">
        <v>299</v>
      </c>
      <c r="H35" s="53">
        <f t="shared" si="0"/>
        <v>14950</v>
      </c>
      <c r="I35" s="54">
        <f t="shared" si="1"/>
        <v>14950</v>
      </c>
      <c r="J35" s="40"/>
      <c r="K35" s="55"/>
      <c r="L35" s="56"/>
    </row>
    <row r="36" spans="1:1024" ht="51" x14ac:dyDescent="0.25">
      <c r="A36" s="44">
        <v>21</v>
      </c>
      <c r="B36" s="45" t="s">
        <v>71</v>
      </c>
      <c r="C36" s="45"/>
      <c r="D36" s="45"/>
      <c r="E36" s="45" t="s">
        <v>55</v>
      </c>
      <c r="F36" s="45">
        <v>20</v>
      </c>
      <c r="G36" s="53">
        <v>368</v>
      </c>
      <c r="H36" s="53">
        <f t="shared" si="0"/>
        <v>7360</v>
      </c>
      <c r="I36" s="54">
        <f t="shared" si="1"/>
        <v>7360</v>
      </c>
      <c r="J36" s="40"/>
      <c r="K36" s="55"/>
      <c r="L36" s="56"/>
    </row>
    <row r="37" spans="1:1024" ht="51" x14ac:dyDescent="0.25">
      <c r="A37" s="44">
        <v>22</v>
      </c>
      <c r="B37" s="45" t="s">
        <v>72</v>
      </c>
      <c r="C37" s="45"/>
      <c r="D37" s="45"/>
      <c r="E37" s="45" t="s">
        <v>55</v>
      </c>
      <c r="F37" s="45">
        <v>30</v>
      </c>
      <c r="G37" s="53">
        <v>33.349999999999994</v>
      </c>
      <c r="H37" s="53">
        <f t="shared" si="0"/>
        <v>1000.4999999999998</v>
      </c>
      <c r="I37" s="54">
        <f t="shared" si="1"/>
        <v>1000.4999999999998</v>
      </c>
      <c r="J37" s="40"/>
      <c r="K37" s="55"/>
      <c r="L37" s="56"/>
    </row>
    <row r="38" spans="1:1024" ht="39" x14ac:dyDescent="0.25">
      <c r="A38" s="57">
        <v>23</v>
      </c>
      <c r="B38" s="58" t="s">
        <v>73</v>
      </c>
      <c r="C38" s="45" t="s">
        <v>38</v>
      </c>
      <c r="D38" s="59"/>
      <c r="E38" s="60" t="s">
        <v>74</v>
      </c>
      <c r="F38" s="59"/>
      <c r="G38" s="61">
        <v>34</v>
      </c>
      <c r="H38" s="61"/>
      <c r="I38" s="62"/>
    </row>
    <row r="39" spans="1:1024" s="66" customFormat="1" ht="30" customHeight="1" x14ac:dyDescent="0.25">
      <c r="A39" s="44">
        <v>24</v>
      </c>
      <c r="B39" s="51" t="s">
        <v>75</v>
      </c>
      <c r="C39" s="45" t="s">
        <v>38</v>
      </c>
      <c r="D39" s="63"/>
      <c r="E39" s="45" t="s">
        <v>76</v>
      </c>
      <c r="F39" s="63"/>
      <c r="G39" s="64">
        <v>25</v>
      </c>
      <c r="H39" s="64"/>
      <c r="I39" s="6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  <c r="JM39" s="65"/>
      <c r="JN39" s="65"/>
      <c r="JO39" s="65"/>
      <c r="JP39" s="65"/>
      <c r="JQ39" s="65"/>
      <c r="JR39" s="65"/>
      <c r="JS39" s="65"/>
      <c r="JT39" s="65"/>
      <c r="JU39" s="65"/>
      <c r="JV39" s="65"/>
      <c r="JW39" s="65"/>
      <c r="JX39" s="65"/>
      <c r="JY39" s="65"/>
      <c r="JZ39" s="65"/>
      <c r="KA39" s="65"/>
      <c r="KB39" s="65"/>
      <c r="KC39" s="65"/>
      <c r="KD39" s="65"/>
      <c r="KE39" s="65"/>
      <c r="KF39" s="65"/>
      <c r="KG39" s="65"/>
      <c r="KH39" s="65"/>
      <c r="KI39" s="65"/>
      <c r="KJ39" s="65"/>
      <c r="KK39" s="65"/>
      <c r="KL39" s="65"/>
      <c r="KM39" s="65"/>
      <c r="KN39" s="65"/>
      <c r="KO39" s="65"/>
      <c r="KP39" s="65"/>
      <c r="KQ39" s="65"/>
      <c r="KR39" s="65"/>
      <c r="KS39" s="65"/>
      <c r="KT39" s="65"/>
      <c r="KU39" s="65"/>
      <c r="KV39" s="65"/>
      <c r="KW39" s="65"/>
      <c r="KX39" s="65"/>
      <c r="KY39" s="65"/>
      <c r="KZ39" s="65"/>
      <c r="LA39" s="65"/>
      <c r="LB39" s="65"/>
      <c r="LC39" s="65"/>
      <c r="LD39" s="65"/>
      <c r="LE39" s="65"/>
      <c r="LF39" s="65"/>
      <c r="LG39" s="65"/>
      <c r="LH39" s="65"/>
      <c r="LI39" s="65"/>
      <c r="LJ39" s="65"/>
      <c r="LK39" s="65"/>
      <c r="LL39" s="65"/>
      <c r="LM39" s="65"/>
      <c r="LN39" s="65"/>
      <c r="LO39" s="65"/>
      <c r="LP39" s="65"/>
      <c r="LQ39" s="65"/>
      <c r="LR39" s="65"/>
      <c r="LS39" s="65"/>
      <c r="LT39" s="65"/>
      <c r="LU39" s="65"/>
      <c r="LV39" s="65"/>
      <c r="LW39" s="65"/>
      <c r="LX39" s="65"/>
      <c r="LY39" s="65"/>
      <c r="LZ39" s="65"/>
      <c r="MA39" s="65"/>
      <c r="MB39" s="65"/>
      <c r="MC39" s="65"/>
      <c r="MD39" s="65"/>
      <c r="ME39" s="65"/>
      <c r="MF39" s="65"/>
      <c r="MG39" s="65"/>
      <c r="MH39" s="65"/>
      <c r="MI39" s="65"/>
      <c r="MJ39" s="65"/>
      <c r="MK39" s="65"/>
      <c r="ML39" s="65"/>
      <c r="MM39" s="65"/>
      <c r="MN39" s="65"/>
      <c r="MO39" s="65"/>
      <c r="MP39" s="65"/>
      <c r="MQ39" s="65"/>
      <c r="MR39" s="65"/>
      <c r="MS39" s="65"/>
      <c r="MT39" s="65"/>
      <c r="MU39" s="65"/>
      <c r="MV39" s="65"/>
      <c r="MW39" s="65"/>
      <c r="MX39" s="65"/>
      <c r="MY39" s="65"/>
      <c r="MZ39" s="65"/>
      <c r="NA39" s="65"/>
      <c r="NB39" s="65"/>
      <c r="NC39" s="65"/>
      <c r="ND39" s="65"/>
      <c r="NE39" s="65"/>
      <c r="NF39" s="65"/>
      <c r="NG39" s="65"/>
      <c r="NH39" s="65"/>
      <c r="NI39" s="65"/>
      <c r="NJ39" s="65"/>
      <c r="NK39" s="65"/>
      <c r="NL39" s="65"/>
      <c r="NM39" s="65"/>
      <c r="NN39" s="65"/>
      <c r="NO39" s="65"/>
      <c r="NP39" s="65"/>
      <c r="NQ39" s="65"/>
      <c r="NR39" s="65"/>
      <c r="NS39" s="65"/>
      <c r="NT39" s="65"/>
      <c r="NU39" s="65"/>
      <c r="NV39" s="65"/>
      <c r="NW39" s="65"/>
      <c r="NX39" s="65"/>
      <c r="NY39" s="65"/>
      <c r="NZ39" s="65"/>
      <c r="OA39" s="65"/>
      <c r="OB39" s="65"/>
      <c r="OC39" s="65"/>
      <c r="OD39" s="65"/>
      <c r="OE39" s="65"/>
      <c r="OF39" s="65"/>
      <c r="OG39" s="65"/>
      <c r="OH39" s="65"/>
      <c r="OI39" s="65"/>
      <c r="OJ39" s="65"/>
      <c r="OK39" s="65"/>
      <c r="OL39" s="65"/>
      <c r="OM39" s="65"/>
      <c r="ON39" s="65"/>
      <c r="OO39" s="65"/>
      <c r="OP39" s="65"/>
      <c r="OQ39" s="65"/>
      <c r="OR39" s="65"/>
      <c r="OS39" s="65"/>
      <c r="OT39" s="65"/>
      <c r="OU39" s="65"/>
      <c r="OV39" s="65"/>
      <c r="OW39" s="65"/>
      <c r="OX39" s="65"/>
      <c r="OY39" s="65"/>
      <c r="OZ39" s="65"/>
      <c r="PA39" s="65"/>
      <c r="PB39" s="65"/>
      <c r="PC39" s="65"/>
      <c r="PD39" s="65"/>
      <c r="PE39" s="65"/>
      <c r="PF39" s="65"/>
      <c r="PG39" s="65"/>
      <c r="PH39" s="65"/>
      <c r="PI39" s="65"/>
      <c r="PJ39" s="65"/>
      <c r="PK39" s="65"/>
      <c r="PL39" s="65"/>
      <c r="PM39" s="65"/>
      <c r="PN39" s="65"/>
      <c r="PO39" s="65"/>
      <c r="PP39" s="65"/>
      <c r="PQ39" s="65"/>
      <c r="PR39" s="65"/>
      <c r="PS39" s="65"/>
      <c r="PT39" s="65"/>
      <c r="PU39" s="65"/>
      <c r="PV39" s="65"/>
      <c r="PW39" s="65"/>
      <c r="PX39" s="65"/>
      <c r="PY39" s="65"/>
      <c r="PZ39" s="65"/>
      <c r="QA39" s="65"/>
      <c r="QB39" s="65"/>
      <c r="QC39" s="65"/>
      <c r="QD39" s="65"/>
      <c r="QE39" s="65"/>
      <c r="QF39" s="65"/>
      <c r="QG39" s="65"/>
      <c r="QH39" s="65"/>
      <c r="QI39" s="65"/>
      <c r="QJ39" s="65"/>
      <c r="QK39" s="65"/>
      <c r="QL39" s="65"/>
      <c r="QM39" s="65"/>
      <c r="QN39" s="65"/>
      <c r="QO39" s="65"/>
      <c r="QP39" s="65"/>
      <c r="QQ39" s="65"/>
      <c r="QR39" s="65"/>
      <c r="QS39" s="65"/>
      <c r="QT39" s="65"/>
      <c r="QU39" s="65"/>
      <c r="QV39" s="65"/>
      <c r="QW39" s="65"/>
      <c r="QX39" s="65"/>
      <c r="QY39" s="65"/>
      <c r="QZ39" s="65"/>
      <c r="RA39" s="65"/>
      <c r="RB39" s="65"/>
      <c r="RC39" s="65"/>
      <c r="RD39" s="65"/>
      <c r="RE39" s="65"/>
      <c r="RF39" s="65"/>
      <c r="RG39" s="65"/>
      <c r="RH39" s="65"/>
      <c r="RI39" s="65"/>
      <c r="RJ39" s="65"/>
      <c r="RK39" s="65"/>
      <c r="RL39" s="65"/>
      <c r="RM39" s="65"/>
      <c r="RN39" s="65"/>
      <c r="RO39" s="65"/>
      <c r="RP39" s="65"/>
      <c r="RQ39" s="65"/>
      <c r="RR39" s="65"/>
      <c r="RS39" s="65"/>
      <c r="RT39" s="65"/>
      <c r="RU39" s="65"/>
      <c r="RV39" s="65"/>
      <c r="RW39" s="65"/>
      <c r="RX39" s="65"/>
      <c r="RY39" s="65"/>
      <c r="RZ39" s="65"/>
      <c r="SA39" s="65"/>
      <c r="SB39" s="65"/>
      <c r="SC39" s="65"/>
      <c r="SD39" s="65"/>
      <c r="SE39" s="65"/>
      <c r="SF39" s="65"/>
      <c r="SG39" s="65"/>
      <c r="SH39" s="65"/>
      <c r="SI39" s="65"/>
      <c r="SJ39" s="65"/>
      <c r="SK39" s="65"/>
      <c r="SL39" s="65"/>
      <c r="SM39" s="65"/>
      <c r="SN39" s="65"/>
      <c r="SO39" s="65"/>
      <c r="SP39" s="65"/>
      <c r="SQ39" s="65"/>
      <c r="SR39" s="65"/>
      <c r="SS39" s="65"/>
      <c r="ST39" s="65"/>
      <c r="SU39" s="65"/>
      <c r="SV39" s="65"/>
      <c r="SW39" s="65"/>
      <c r="SX39" s="65"/>
      <c r="SY39" s="65"/>
      <c r="SZ39" s="65"/>
      <c r="TA39" s="65"/>
      <c r="TB39" s="65"/>
      <c r="TC39" s="65"/>
      <c r="TD39" s="65"/>
      <c r="TE39" s="65"/>
      <c r="TF39" s="65"/>
      <c r="TG39" s="65"/>
      <c r="TH39" s="65"/>
      <c r="TI39" s="65"/>
      <c r="TJ39" s="65"/>
      <c r="TK39" s="65"/>
      <c r="TL39" s="65"/>
      <c r="TM39" s="65"/>
      <c r="TN39" s="65"/>
      <c r="TO39" s="65"/>
      <c r="TP39" s="65"/>
      <c r="TQ39" s="65"/>
      <c r="TR39" s="65"/>
      <c r="TS39" s="65"/>
      <c r="TT39" s="65"/>
      <c r="TU39" s="65"/>
      <c r="TV39" s="65"/>
      <c r="TW39" s="65"/>
      <c r="TX39" s="65"/>
      <c r="TY39" s="65"/>
      <c r="TZ39" s="65"/>
      <c r="UA39" s="65"/>
      <c r="UB39" s="65"/>
      <c r="UC39" s="65"/>
      <c r="UD39" s="65"/>
      <c r="UE39" s="65"/>
      <c r="UF39" s="65"/>
      <c r="UG39" s="65"/>
      <c r="UH39" s="65"/>
      <c r="UI39" s="65"/>
      <c r="UJ39" s="65"/>
      <c r="UK39" s="65"/>
      <c r="UL39" s="65"/>
      <c r="UM39" s="65"/>
      <c r="UN39" s="65"/>
      <c r="UO39" s="65"/>
      <c r="UP39" s="65"/>
      <c r="UQ39" s="65"/>
      <c r="UR39" s="65"/>
      <c r="US39" s="65"/>
      <c r="UT39" s="65"/>
      <c r="UU39" s="65"/>
      <c r="UV39" s="65"/>
      <c r="UW39" s="65"/>
      <c r="UX39" s="65"/>
      <c r="UY39" s="65"/>
      <c r="UZ39" s="65"/>
      <c r="VA39" s="65"/>
      <c r="VB39" s="65"/>
      <c r="VC39" s="65"/>
      <c r="VD39" s="65"/>
      <c r="VE39" s="65"/>
      <c r="VF39" s="65"/>
      <c r="VG39" s="65"/>
      <c r="VH39" s="65"/>
      <c r="VI39" s="65"/>
      <c r="VJ39" s="65"/>
      <c r="VK39" s="65"/>
      <c r="VL39" s="65"/>
      <c r="VM39" s="65"/>
      <c r="VN39" s="65"/>
      <c r="VO39" s="65"/>
      <c r="VP39" s="65"/>
      <c r="VQ39" s="65"/>
      <c r="VR39" s="65"/>
      <c r="VS39" s="65"/>
      <c r="VT39" s="65"/>
      <c r="VU39" s="65"/>
      <c r="VV39" s="65"/>
      <c r="VW39" s="65"/>
      <c r="VX39" s="65"/>
      <c r="VY39" s="65"/>
      <c r="VZ39" s="65"/>
      <c r="WA39" s="65"/>
      <c r="WB39" s="65"/>
      <c r="WC39" s="65"/>
      <c r="WD39" s="65"/>
      <c r="WE39" s="65"/>
      <c r="WF39" s="65"/>
      <c r="WG39" s="65"/>
      <c r="WH39" s="65"/>
      <c r="WI39" s="65"/>
      <c r="WJ39" s="65"/>
      <c r="WK39" s="65"/>
      <c r="WL39" s="65"/>
      <c r="WM39" s="65"/>
      <c r="WN39" s="65"/>
      <c r="WO39" s="65"/>
      <c r="WP39" s="65"/>
      <c r="WQ39" s="65"/>
      <c r="WR39" s="65"/>
      <c r="WS39" s="65"/>
      <c r="WT39" s="65"/>
      <c r="WU39" s="65"/>
      <c r="WV39" s="65"/>
      <c r="WW39" s="65"/>
      <c r="WX39" s="65"/>
      <c r="WY39" s="65"/>
      <c r="WZ39" s="65"/>
      <c r="XA39" s="65"/>
      <c r="XB39" s="65"/>
      <c r="XC39" s="65"/>
      <c r="XD39" s="65"/>
      <c r="XE39" s="65"/>
      <c r="XF39" s="65"/>
      <c r="XG39" s="65"/>
      <c r="XH39" s="65"/>
      <c r="XI39" s="65"/>
      <c r="XJ39" s="65"/>
      <c r="XK39" s="65"/>
      <c r="XL39" s="65"/>
      <c r="XM39" s="65"/>
      <c r="XN39" s="65"/>
      <c r="XO39" s="65"/>
      <c r="XP39" s="65"/>
      <c r="XQ39" s="65"/>
      <c r="XR39" s="65"/>
      <c r="XS39" s="65"/>
      <c r="XT39" s="65"/>
      <c r="XU39" s="65"/>
      <c r="XV39" s="65"/>
      <c r="XW39" s="65"/>
      <c r="XX39" s="65"/>
      <c r="XY39" s="65"/>
      <c r="XZ39" s="65"/>
      <c r="YA39" s="65"/>
      <c r="YB39" s="65"/>
      <c r="YC39" s="65"/>
      <c r="YD39" s="65"/>
      <c r="YE39" s="65"/>
      <c r="YF39" s="65"/>
      <c r="YG39" s="65"/>
      <c r="YH39" s="65"/>
      <c r="YI39" s="65"/>
      <c r="YJ39" s="65"/>
      <c r="YK39" s="65"/>
      <c r="YL39" s="65"/>
      <c r="YM39" s="65"/>
      <c r="YN39" s="65"/>
      <c r="YO39" s="65"/>
      <c r="YP39" s="65"/>
      <c r="YQ39" s="65"/>
      <c r="YR39" s="65"/>
      <c r="YS39" s="65"/>
      <c r="YT39" s="65"/>
      <c r="YU39" s="65"/>
      <c r="YV39" s="65"/>
      <c r="YW39" s="65"/>
      <c r="YX39" s="65"/>
      <c r="YY39" s="65"/>
      <c r="YZ39" s="65"/>
      <c r="ZA39" s="65"/>
      <c r="ZB39" s="65"/>
      <c r="ZC39" s="65"/>
      <c r="ZD39" s="65"/>
      <c r="ZE39" s="65"/>
      <c r="ZF39" s="65"/>
      <c r="ZG39" s="65"/>
      <c r="ZH39" s="65"/>
      <c r="ZI39" s="65"/>
      <c r="ZJ39" s="65"/>
      <c r="ZK39" s="65"/>
      <c r="ZL39" s="65"/>
      <c r="ZM39" s="65"/>
      <c r="ZN39" s="65"/>
      <c r="ZO39" s="65"/>
      <c r="ZP39" s="65"/>
      <c r="ZQ39" s="65"/>
      <c r="ZR39" s="65"/>
      <c r="ZS39" s="65"/>
      <c r="ZT39" s="65"/>
      <c r="ZU39" s="65"/>
      <c r="ZV39" s="65"/>
      <c r="ZW39" s="65"/>
      <c r="ZX39" s="65"/>
      <c r="ZY39" s="65"/>
      <c r="ZZ39" s="65"/>
      <c r="AAA39" s="65"/>
      <c r="AAB39" s="65"/>
      <c r="AAC39" s="65"/>
      <c r="AAD39" s="65"/>
      <c r="AAE39" s="65"/>
      <c r="AAF39" s="65"/>
      <c r="AAG39" s="65"/>
      <c r="AAH39" s="65"/>
      <c r="AAI39" s="65"/>
      <c r="AAJ39" s="65"/>
      <c r="AAK39" s="65"/>
      <c r="AAL39" s="65"/>
      <c r="AAM39" s="65"/>
      <c r="AAN39" s="65"/>
      <c r="AAO39" s="65"/>
      <c r="AAP39" s="65"/>
      <c r="AAQ39" s="65"/>
      <c r="AAR39" s="65"/>
      <c r="AAS39" s="65"/>
      <c r="AAT39" s="65"/>
      <c r="AAU39" s="65"/>
      <c r="AAV39" s="65"/>
      <c r="AAW39" s="65"/>
      <c r="AAX39" s="65"/>
      <c r="AAY39" s="65"/>
      <c r="AAZ39" s="65"/>
      <c r="ABA39" s="65"/>
      <c r="ABB39" s="65"/>
      <c r="ABC39" s="65"/>
      <c r="ABD39" s="65"/>
      <c r="ABE39" s="65"/>
      <c r="ABF39" s="65"/>
      <c r="ABG39" s="65"/>
      <c r="ABH39" s="65"/>
      <c r="ABI39" s="65"/>
      <c r="ABJ39" s="65"/>
      <c r="ABK39" s="65"/>
      <c r="ABL39" s="65"/>
      <c r="ABM39" s="65"/>
      <c r="ABN39" s="65"/>
      <c r="ABO39" s="65"/>
      <c r="ABP39" s="65"/>
      <c r="ABQ39" s="65"/>
      <c r="ABR39" s="65"/>
      <c r="ABS39" s="65"/>
      <c r="ABT39" s="65"/>
      <c r="ABU39" s="65"/>
      <c r="ABV39" s="65"/>
      <c r="ABW39" s="65"/>
      <c r="ABX39" s="65"/>
      <c r="ABY39" s="65"/>
      <c r="ABZ39" s="65"/>
      <c r="ACA39" s="65"/>
      <c r="ACB39" s="65"/>
      <c r="ACC39" s="65"/>
      <c r="ACD39" s="65"/>
      <c r="ACE39" s="65"/>
      <c r="ACF39" s="65"/>
      <c r="ACG39" s="65"/>
      <c r="ACH39" s="65"/>
      <c r="ACI39" s="65"/>
      <c r="ACJ39" s="65"/>
      <c r="ACK39" s="65"/>
      <c r="ACL39" s="65"/>
      <c r="ACM39" s="65"/>
      <c r="ACN39" s="65"/>
      <c r="ACO39" s="65"/>
      <c r="ACP39" s="65"/>
      <c r="ACQ39" s="65"/>
      <c r="ACR39" s="65"/>
      <c r="ACS39" s="65"/>
      <c r="ACT39" s="65"/>
      <c r="ACU39" s="65"/>
      <c r="ACV39" s="65"/>
      <c r="ACW39" s="65"/>
      <c r="ACX39" s="65"/>
      <c r="ACY39" s="65"/>
      <c r="ACZ39" s="65"/>
      <c r="ADA39" s="65"/>
      <c r="ADB39" s="65"/>
      <c r="ADC39" s="65"/>
      <c r="ADD39" s="65"/>
      <c r="ADE39" s="65"/>
      <c r="ADF39" s="65"/>
      <c r="ADG39" s="65"/>
      <c r="ADH39" s="65"/>
      <c r="ADI39" s="65"/>
      <c r="ADJ39" s="65"/>
      <c r="ADK39" s="65"/>
      <c r="ADL39" s="65"/>
      <c r="ADM39" s="65"/>
      <c r="ADN39" s="65"/>
      <c r="ADO39" s="65"/>
      <c r="ADP39" s="65"/>
      <c r="ADQ39" s="65"/>
      <c r="ADR39" s="65"/>
      <c r="ADS39" s="65"/>
      <c r="ADT39" s="65"/>
      <c r="ADU39" s="65"/>
      <c r="ADV39" s="65"/>
      <c r="ADW39" s="65"/>
      <c r="ADX39" s="65"/>
      <c r="ADY39" s="65"/>
      <c r="ADZ39" s="65"/>
      <c r="AEA39" s="65"/>
      <c r="AEB39" s="65"/>
      <c r="AEC39" s="65"/>
      <c r="AED39" s="65"/>
      <c r="AEE39" s="65"/>
      <c r="AEF39" s="65"/>
      <c r="AEG39" s="65"/>
      <c r="AEH39" s="65"/>
      <c r="AEI39" s="65"/>
      <c r="AEJ39" s="65"/>
      <c r="AEK39" s="65"/>
      <c r="AEL39" s="65"/>
      <c r="AEM39" s="65"/>
      <c r="AEN39" s="65"/>
      <c r="AEO39" s="65"/>
      <c r="AEP39" s="65"/>
      <c r="AEQ39" s="65"/>
      <c r="AER39" s="65"/>
      <c r="AES39" s="65"/>
      <c r="AET39" s="65"/>
      <c r="AEU39" s="65"/>
      <c r="AEV39" s="65"/>
      <c r="AEW39" s="65"/>
      <c r="AEX39" s="65"/>
      <c r="AEY39" s="65"/>
      <c r="AEZ39" s="65"/>
      <c r="AFA39" s="65"/>
      <c r="AFB39" s="65"/>
      <c r="AFC39" s="65"/>
      <c r="AFD39" s="65"/>
      <c r="AFE39" s="65"/>
      <c r="AFF39" s="65"/>
      <c r="AFG39" s="65"/>
      <c r="AFH39" s="65"/>
      <c r="AFI39" s="65"/>
      <c r="AFJ39" s="65"/>
      <c r="AFK39" s="65"/>
      <c r="AFL39" s="65"/>
      <c r="AFM39" s="65"/>
      <c r="AFN39" s="65"/>
      <c r="AFO39" s="65"/>
      <c r="AFP39" s="65"/>
      <c r="AFQ39" s="65"/>
      <c r="AFR39" s="65"/>
      <c r="AFS39" s="65"/>
      <c r="AFT39" s="65"/>
      <c r="AFU39" s="65"/>
      <c r="AFV39" s="65"/>
      <c r="AFW39" s="65"/>
      <c r="AFX39" s="65"/>
      <c r="AFY39" s="65"/>
      <c r="AFZ39" s="65"/>
      <c r="AGA39" s="65"/>
      <c r="AGB39" s="65"/>
      <c r="AGC39" s="65"/>
      <c r="AGD39" s="65"/>
      <c r="AGE39" s="65"/>
      <c r="AGF39" s="65"/>
      <c r="AGG39" s="65"/>
      <c r="AGH39" s="65"/>
      <c r="AGI39" s="65"/>
      <c r="AGJ39" s="65"/>
      <c r="AGK39" s="65"/>
      <c r="AGL39" s="65"/>
      <c r="AGM39" s="65"/>
      <c r="AGN39" s="65"/>
      <c r="AGO39" s="65"/>
      <c r="AGP39" s="65"/>
      <c r="AGQ39" s="65"/>
      <c r="AGR39" s="65"/>
      <c r="AGS39" s="65"/>
      <c r="AGT39" s="65"/>
      <c r="AGU39" s="65"/>
      <c r="AGV39" s="65"/>
      <c r="AGW39" s="65"/>
      <c r="AGX39" s="65"/>
      <c r="AGY39" s="65"/>
      <c r="AGZ39" s="65"/>
      <c r="AHA39" s="65"/>
      <c r="AHB39" s="65"/>
      <c r="AHC39" s="65"/>
      <c r="AHD39" s="65"/>
      <c r="AHE39" s="65"/>
      <c r="AHF39" s="65"/>
      <c r="AHG39" s="65"/>
      <c r="AHH39" s="65"/>
      <c r="AHI39" s="65"/>
      <c r="AHJ39" s="65"/>
      <c r="AHK39" s="65"/>
      <c r="AHL39" s="65"/>
      <c r="AHM39" s="65"/>
      <c r="AHN39" s="65"/>
      <c r="AHO39" s="65"/>
      <c r="AHP39" s="65"/>
      <c r="AHQ39" s="65"/>
      <c r="AHR39" s="65"/>
      <c r="AHS39" s="65"/>
      <c r="AHT39" s="65"/>
      <c r="AHU39" s="65"/>
      <c r="AHV39" s="65"/>
      <c r="AHW39" s="65"/>
      <c r="AHX39" s="65"/>
      <c r="AHY39" s="65"/>
      <c r="AHZ39" s="65"/>
      <c r="AIA39" s="65"/>
      <c r="AIB39" s="65"/>
      <c r="AIC39" s="65"/>
      <c r="AID39" s="65"/>
      <c r="AIE39" s="65"/>
      <c r="AIF39" s="65"/>
      <c r="AIG39" s="65"/>
      <c r="AIH39" s="65"/>
      <c r="AII39" s="65"/>
      <c r="AIJ39" s="65"/>
      <c r="AIK39" s="65"/>
      <c r="AIL39" s="65"/>
      <c r="AIM39" s="65"/>
      <c r="AIN39" s="65"/>
      <c r="AIO39" s="65"/>
      <c r="AIP39" s="65"/>
      <c r="AIQ39" s="65"/>
      <c r="AIR39" s="65"/>
      <c r="AIS39" s="65"/>
      <c r="AIT39" s="65"/>
      <c r="AIU39" s="65"/>
      <c r="AIV39" s="65"/>
      <c r="AIW39" s="65"/>
      <c r="AIX39" s="65"/>
      <c r="AIY39" s="65"/>
      <c r="AIZ39" s="65"/>
      <c r="AJA39" s="65"/>
      <c r="AJB39" s="65"/>
      <c r="AJC39" s="65"/>
      <c r="AJD39" s="65"/>
      <c r="AJE39" s="65"/>
      <c r="AJF39" s="65"/>
      <c r="AJG39" s="65"/>
      <c r="AJH39" s="65"/>
      <c r="AJI39" s="65"/>
      <c r="AJJ39" s="65"/>
      <c r="AJK39" s="65"/>
      <c r="AJL39" s="65"/>
      <c r="AJM39" s="65"/>
      <c r="AJN39" s="65"/>
      <c r="AJO39" s="65"/>
      <c r="AJP39" s="65"/>
      <c r="AJQ39" s="65"/>
      <c r="AJR39" s="65"/>
      <c r="AJS39" s="65"/>
      <c r="AJT39" s="65"/>
      <c r="AJU39" s="65"/>
      <c r="AJV39" s="65"/>
      <c r="AJW39" s="65"/>
      <c r="AJX39" s="65"/>
      <c r="AJY39" s="65"/>
      <c r="AJZ39" s="65"/>
      <c r="AKA39" s="65"/>
      <c r="AKB39" s="65"/>
      <c r="AKC39" s="65"/>
      <c r="AKD39" s="65"/>
      <c r="AKE39" s="65"/>
      <c r="AKF39" s="65"/>
      <c r="AKG39" s="65"/>
      <c r="AKH39" s="65"/>
      <c r="AKI39" s="65"/>
      <c r="AKJ39" s="65"/>
      <c r="AKK39" s="65"/>
      <c r="AKL39" s="65"/>
      <c r="AKM39" s="65"/>
      <c r="AKN39" s="65"/>
      <c r="AKO39" s="65"/>
      <c r="AKP39" s="65"/>
      <c r="AKQ39" s="65"/>
      <c r="AKR39" s="65"/>
      <c r="AKS39" s="65"/>
      <c r="AKT39" s="65"/>
      <c r="AKU39" s="65"/>
      <c r="AKV39" s="65"/>
      <c r="AKW39" s="65"/>
      <c r="AKX39" s="65"/>
      <c r="AKY39" s="65"/>
      <c r="AKZ39" s="65"/>
      <c r="ALA39" s="65"/>
      <c r="ALB39" s="65"/>
      <c r="ALC39" s="65"/>
      <c r="ALD39" s="65"/>
      <c r="ALE39" s="65"/>
      <c r="ALF39" s="65"/>
      <c r="ALG39" s="65"/>
      <c r="ALH39" s="65"/>
      <c r="ALI39" s="65"/>
      <c r="ALJ39" s="65"/>
      <c r="ALK39" s="65"/>
      <c r="ALL39" s="65"/>
      <c r="ALM39" s="65"/>
      <c r="ALN39" s="65"/>
      <c r="ALO39" s="65"/>
      <c r="ALP39" s="65"/>
      <c r="ALQ39" s="65"/>
      <c r="ALR39" s="65"/>
      <c r="ALS39" s="65"/>
      <c r="ALT39" s="65"/>
      <c r="ALU39" s="65"/>
      <c r="ALV39" s="65"/>
      <c r="ALW39" s="65"/>
      <c r="ALX39" s="65"/>
      <c r="ALY39" s="65"/>
      <c r="ALZ39" s="65"/>
      <c r="AMA39" s="65"/>
      <c r="AMB39" s="65"/>
      <c r="AMC39" s="65"/>
      <c r="AMD39" s="65"/>
      <c r="AME39" s="65"/>
      <c r="AMF39" s="65"/>
      <c r="AMG39" s="65"/>
      <c r="AMH39" s="65"/>
      <c r="AMI39" s="65"/>
      <c r="AMJ39" s="65"/>
    </row>
    <row r="40" spans="1:1024" ht="25.5" x14ac:dyDescent="0.25">
      <c r="A40" s="67">
        <v>25</v>
      </c>
      <c r="B40" s="68" t="s">
        <v>77</v>
      </c>
      <c r="C40" s="45" t="s">
        <v>38</v>
      </c>
      <c r="D40" s="69"/>
      <c r="E40" s="70" t="s">
        <v>74</v>
      </c>
      <c r="F40" s="62"/>
      <c r="G40" s="62">
        <v>40</v>
      </c>
      <c r="H40" s="62"/>
      <c r="I40" s="62"/>
    </row>
    <row r="41" spans="1:1024" ht="25.5" x14ac:dyDescent="0.25">
      <c r="A41" s="67">
        <v>26</v>
      </c>
      <c r="B41" s="68" t="s">
        <v>78</v>
      </c>
      <c r="C41" s="45" t="s">
        <v>38</v>
      </c>
      <c r="D41" s="69"/>
      <c r="E41" s="70" t="s">
        <v>74</v>
      </c>
      <c r="F41" s="62"/>
      <c r="G41" s="62">
        <v>35</v>
      </c>
      <c r="H41" s="62"/>
      <c r="I41" s="62"/>
    </row>
    <row r="42" spans="1:1024" ht="25.5" x14ac:dyDescent="0.25">
      <c r="A42" s="67">
        <v>27</v>
      </c>
      <c r="B42" s="71" t="s">
        <v>79</v>
      </c>
      <c r="C42" s="45" t="s">
        <v>38</v>
      </c>
      <c r="D42" s="69"/>
      <c r="E42" s="70" t="s">
        <v>74</v>
      </c>
      <c r="F42" s="62"/>
      <c r="G42" s="62">
        <v>34</v>
      </c>
      <c r="H42" s="62"/>
      <c r="I42" s="62"/>
    </row>
    <row r="43" spans="1:1024" x14ac:dyDescent="0.25">
      <c r="A43" s="67">
        <v>28</v>
      </c>
      <c r="B43" s="68" t="s">
        <v>80</v>
      </c>
      <c r="C43" s="45" t="s">
        <v>59</v>
      </c>
      <c r="D43" s="69"/>
      <c r="E43" s="70" t="s">
        <v>81</v>
      </c>
      <c r="F43" s="62"/>
      <c r="G43" s="62">
        <v>90</v>
      </c>
      <c r="H43" s="62"/>
      <c r="I43" s="62"/>
    </row>
    <row r="44" spans="1:1024" ht="25.5" x14ac:dyDescent="0.25">
      <c r="A44" s="67">
        <v>29</v>
      </c>
      <c r="B44" s="68" t="s">
        <v>82</v>
      </c>
      <c r="C44" s="45" t="s">
        <v>59</v>
      </c>
      <c r="D44" s="69"/>
      <c r="E44" s="70" t="s">
        <v>81</v>
      </c>
      <c r="F44" s="62"/>
      <c r="G44" s="62">
        <v>120</v>
      </c>
      <c r="H44" s="62"/>
      <c r="I44" s="62"/>
    </row>
    <row r="45" spans="1:1024" ht="25.5" x14ac:dyDescent="0.25">
      <c r="A45" s="67">
        <v>30</v>
      </c>
      <c r="B45" s="68" t="s">
        <v>83</v>
      </c>
      <c r="C45" s="45" t="s">
        <v>38</v>
      </c>
      <c r="D45" s="69"/>
      <c r="E45" s="70" t="s">
        <v>84</v>
      </c>
      <c r="F45" s="62"/>
      <c r="G45" s="62">
        <v>400</v>
      </c>
      <c r="H45" s="62"/>
      <c r="I45" s="62"/>
    </row>
    <row r="46" spans="1:1024" x14ac:dyDescent="0.25">
      <c r="B46" s="72"/>
    </row>
    <row r="47" spans="1:1024" x14ac:dyDescent="0.25">
      <c r="B47" s="72"/>
    </row>
  </sheetData>
  <autoFilter ref="A15:AMJ45"/>
  <mergeCells count="10">
    <mergeCell ref="A8:H8"/>
    <mergeCell ref="A9:H9"/>
    <mergeCell ref="A10:H10"/>
    <mergeCell ref="A13:H13"/>
    <mergeCell ref="A1:H1"/>
    <mergeCell ref="A2:H2"/>
    <mergeCell ref="A4:H4"/>
    <mergeCell ref="A5:H5"/>
    <mergeCell ref="A6:H6"/>
    <mergeCell ref="A7:H7"/>
  </mergeCells>
  <printOptions horizontalCentered="1"/>
  <pageMargins left="0.118055555555556" right="0.118055555555556" top="0.55138888888888904" bottom="0.74861111111111101" header="0.51180555555555496" footer="0.31527777777777799"/>
  <pageSetup paperSize="9" scale="44" firstPageNumber="0" fitToHeight="0" orientation="portrait" horizontalDpi="300" verticalDpi="300" r:id="rId1"/>
  <headerFoot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MC34"/>
  <sheetViews>
    <sheetView tabSelected="1" workbookViewId="0">
      <selection activeCell="E15" sqref="E15"/>
    </sheetView>
  </sheetViews>
  <sheetFormatPr defaultRowHeight="15" x14ac:dyDescent="0.25"/>
  <cols>
    <col min="1" max="1" width="9.140625" style="76" customWidth="1"/>
    <col min="2" max="2" width="26.85546875" style="79" customWidth="1"/>
    <col min="3" max="3" width="17.42578125" style="80" customWidth="1"/>
    <col min="4" max="4" width="33.140625" style="79" customWidth="1"/>
    <col min="5" max="5" width="25" style="81" customWidth="1"/>
    <col min="6" max="6" width="15.85546875" style="88" customWidth="1"/>
    <col min="7" max="8" width="14.140625" style="81" customWidth="1"/>
    <col min="9" max="9" width="15.5703125" style="81" bestFit="1" customWidth="1"/>
    <col min="10" max="10" width="9.85546875" style="40" bestFit="1" customWidth="1"/>
    <col min="11" max="1017" width="9.140625" style="40" customWidth="1"/>
    <col min="1018" max="16384" width="9.140625" style="40"/>
  </cols>
  <sheetData>
    <row r="1" spans="1:1017" ht="18.75" x14ac:dyDescent="0.25">
      <c r="A1" s="102" t="s">
        <v>19</v>
      </c>
      <c r="B1" s="102"/>
      <c r="C1" s="102"/>
      <c r="D1" s="102"/>
      <c r="E1" s="102"/>
      <c r="F1" s="106"/>
      <c r="G1" s="102"/>
      <c r="H1" s="102"/>
      <c r="I1" s="102"/>
    </row>
    <row r="2" spans="1:1017" ht="18.75" x14ac:dyDescent="0.25">
      <c r="A2" s="102" t="s">
        <v>20</v>
      </c>
      <c r="B2" s="102"/>
      <c r="C2" s="102"/>
      <c r="D2" s="102"/>
      <c r="E2" s="102"/>
      <c r="F2" s="106"/>
      <c r="G2" s="102"/>
      <c r="H2" s="102"/>
      <c r="I2" s="102"/>
    </row>
    <row r="3" spans="1:1017" x14ac:dyDescent="0.25">
      <c r="B3" s="77"/>
      <c r="C3" s="78"/>
      <c r="D3" s="40"/>
      <c r="E3" s="40"/>
      <c r="F3" s="87"/>
      <c r="G3" s="40"/>
      <c r="H3" s="40"/>
      <c r="I3" s="40"/>
    </row>
    <row r="4" spans="1:1017" ht="24" customHeight="1" x14ac:dyDescent="0.25">
      <c r="A4" s="100" t="s">
        <v>21</v>
      </c>
      <c r="B4" s="100"/>
      <c r="C4" s="100"/>
      <c r="D4" s="100"/>
      <c r="E4" s="100"/>
      <c r="F4" s="103"/>
      <c r="G4" s="100"/>
      <c r="H4" s="100"/>
      <c r="I4" s="100"/>
    </row>
    <row r="5" spans="1:1017" ht="21" customHeight="1" x14ac:dyDescent="0.25">
      <c r="A5" s="100" t="s">
        <v>22</v>
      </c>
      <c r="B5" s="100"/>
      <c r="C5" s="100"/>
      <c r="D5" s="100"/>
      <c r="E5" s="100"/>
      <c r="F5" s="103"/>
      <c r="G5" s="100"/>
      <c r="H5" s="100"/>
      <c r="I5" s="100"/>
    </row>
    <row r="6" spans="1:1017" ht="15.75" customHeight="1" x14ac:dyDescent="0.25">
      <c r="A6" s="100" t="s">
        <v>23</v>
      </c>
      <c r="B6" s="100"/>
      <c r="C6" s="100"/>
      <c r="D6" s="100"/>
      <c r="E6" s="100"/>
      <c r="F6" s="103"/>
      <c r="G6" s="100"/>
      <c r="H6" s="100"/>
      <c r="I6" s="100"/>
    </row>
    <row r="7" spans="1:1017" ht="15" customHeight="1" x14ac:dyDescent="0.25">
      <c r="A7" s="100" t="s">
        <v>24</v>
      </c>
      <c r="B7" s="100"/>
      <c r="C7" s="100"/>
      <c r="D7" s="100"/>
      <c r="E7" s="100"/>
      <c r="F7" s="103"/>
      <c r="G7" s="100"/>
      <c r="H7" s="100"/>
      <c r="I7" s="100"/>
    </row>
    <row r="8" spans="1:1017" ht="21" customHeight="1" x14ac:dyDescent="0.25">
      <c r="A8" s="100" t="s">
        <v>25</v>
      </c>
      <c r="B8" s="100"/>
      <c r="C8" s="100"/>
      <c r="D8" s="100"/>
      <c r="E8" s="100"/>
      <c r="F8" s="103"/>
      <c r="G8" s="100"/>
      <c r="H8" s="100"/>
      <c r="I8" s="100"/>
    </row>
    <row r="9" spans="1:1017" ht="13.5" customHeight="1" x14ac:dyDescent="0.25">
      <c r="A9" s="100" t="s">
        <v>26</v>
      </c>
      <c r="B9" s="100"/>
      <c r="C9" s="100"/>
      <c r="D9" s="100"/>
      <c r="E9" s="100"/>
      <c r="F9" s="103"/>
      <c r="G9" s="100"/>
      <c r="H9" s="100"/>
      <c r="I9" s="100"/>
    </row>
    <row r="10" spans="1:1017" ht="18.75" customHeight="1" x14ac:dyDescent="0.25">
      <c r="A10" s="100" t="s">
        <v>27</v>
      </c>
      <c r="B10" s="100"/>
      <c r="C10" s="100"/>
      <c r="D10" s="100"/>
      <c r="E10" s="100"/>
      <c r="F10" s="103"/>
      <c r="G10" s="100"/>
      <c r="H10" s="100"/>
      <c r="I10" s="100"/>
    </row>
    <row r="11" spans="1:1017" x14ac:dyDescent="0.25">
      <c r="B11" s="77"/>
      <c r="C11" s="78"/>
      <c r="D11" s="40"/>
      <c r="E11" s="40"/>
      <c r="F11" s="87"/>
      <c r="G11" s="40"/>
      <c r="H11" s="40"/>
      <c r="I11" s="40"/>
    </row>
    <row r="12" spans="1:1017" x14ac:dyDescent="0.25">
      <c r="B12" s="77"/>
      <c r="C12" s="78"/>
      <c r="D12" s="40"/>
      <c r="E12" s="40"/>
      <c r="F12" s="87"/>
      <c r="G12" s="40"/>
      <c r="H12" s="40"/>
      <c r="I12" s="40"/>
    </row>
    <row r="13" spans="1:1017" x14ac:dyDescent="0.25">
      <c r="A13" s="104" t="s">
        <v>28</v>
      </c>
      <c r="B13" s="104"/>
      <c r="C13" s="104"/>
      <c r="D13" s="104"/>
      <c r="E13" s="104">
        <f>C13</f>
        <v>0</v>
      </c>
      <c r="F13" s="105"/>
      <c r="G13" s="104"/>
      <c r="H13" s="104"/>
      <c r="I13" s="104" t="e">
        <f>#REF!</f>
        <v>#REF!</v>
      </c>
    </row>
    <row r="14" spans="1:1017" s="91" customFormat="1" ht="38.25" x14ac:dyDescent="0.25">
      <c r="A14" s="57" t="s">
        <v>29</v>
      </c>
      <c r="B14" s="57" t="s">
        <v>30</v>
      </c>
      <c r="C14" s="57" t="s">
        <v>31</v>
      </c>
      <c r="D14" s="57" t="s">
        <v>32</v>
      </c>
      <c r="E14" s="57" t="s">
        <v>33</v>
      </c>
      <c r="F14" s="93" t="s">
        <v>85</v>
      </c>
      <c r="G14" s="57" t="s">
        <v>35</v>
      </c>
      <c r="H14" s="57" t="s">
        <v>36</v>
      </c>
      <c r="I14" s="57" t="s">
        <v>37</v>
      </c>
    </row>
    <row r="15" spans="1:1017" ht="25.5" x14ac:dyDescent="0.25">
      <c r="A15" s="57">
        <v>1</v>
      </c>
      <c r="B15" s="60" t="s">
        <v>14</v>
      </c>
      <c r="C15" s="60" t="s">
        <v>38</v>
      </c>
      <c r="D15" s="82" t="s">
        <v>39</v>
      </c>
      <c r="E15" s="60" t="s">
        <v>86</v>
      </c>
      <c r="F15" s="85">
        <v>50</v>
      </c>
      <c r="G15" s="37"/>
      <c r="H15" s="90"/>
      <c r="I15" s="84"/>
      <c r="J15" s="55"/>
    </row>
    <row r="16" spans="1:1017" s="92" customFormat="1" ht="25.5" x14ac:dyDescent="0.25">
      <c r="A16" s="57">
        <v>2</v>
      </c>
      <c r="B16" s="60" t="s">
        <v>41</v>
      </c>
      <c r="C16" s="60" t="s">
        <v>38</v>
      </c>
      <c r="D16" s="82" t="s">
        <v>42</v>
      </c>
      <c r="E16" s="60" t="s">
        <v>43</v>
      </c>
      <c r="F16" s="60">
        <v>20</v>
      </c>
      <c r="G16" s="37"/>
      <c r="H16" s="90"/>
      <c r="I16" s="84"/>
      <c r="J16" s="55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</row>
    <row r="17" spans="1:1017" s="92" customFormat="1" ht="25.5" x14ac:dyDescent="0.25">
      <c r="A17" s="57">
        <v>3</v>
      </c>
      <c r="B17" s="60" t="s">
        <v>44</v>
      </c>
      <c r="C17" s="60" t="s">
        <v>38</v>
      </c>
      <c r="D17" s="82" t="s">
        <v>39</v>
      </c>
      <c r="E17" s="60" t="s">
        <v>43</v>
      </c>
      <c r="F17" s="60">
        <v>6</v>
      </c>
      <c r="G17" s="37"/>
      <c r="H17" s="90"/>
      <c r="I17" s="84"/>
      <c r="J17" s="55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</row>
    <row r="18" spans="1:1017" s="92" customFormat="1" ht="42.75" customHeight="1" x14ac:dyDescent="0.25">
      <c r="A18" s="57">
        <v>4</v>
      </c>
      <c r="B18" s="60" t="s">
        <v>58</v>
      </c>
      <c r="C18" s="60" t="s">
        <v>59</v>
      </c>
      <c r="D18" s="60" t="s">
        <v>60</v>
      </c>
      <c r="E18" s="60" t="s">
        <v>43</v>
      </c>
      <c r="F18" s="60">
        <v>5</v>
      </c>
      <c r="G18" s="37"/>
      <c r="H18" s="90"/>
      <c r="I18" s="84"/>
      <c r="J18" s="55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  <c r="ALW18" s="40"/>
      <c r="ALX18" s="40"/>
      <c r="ALY18" s="40"/>
      <c r="ALZ18" s="40"/>
      <c r="AMA18" s="40"/>
      <c r="AMB18" s="40"/>
      <c r="AMC18" s="40"/>
    </row>
    <row r="19" spans="1:1017" s="92" customFormat="1" ht="25.5" x14ac:dyDescent="0.25">
      <c r="A19" s="57">
        <v>5</v>
      </c>
      <c r="B19" s="60" t="s">
        <v>61</v>
      </c>
      <c r="C19" s="60" t="s">
        <v>59</v>
      </c>
      <c r="D19" s="60" t="s">
        <v>60</v>
      </c>
      <c r="E19" s="60" t="s">
        <v>43</v>
      </c>
      <c r="F19" s="60">
        <v>5</v>
      </c>
      <c r="G19" s="37"/>
      <c r="H19" s="90"/>
      <c r="I19" s="84"/>
      <c r="J19" s="55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</row>
    <row r="20" spans="1:1017" s="92" customFormat="1" ht="25.5" x14ac:dyDescent="0.25">
      <c r="A20" s="57">
        <v>6</v>
      </c>
      <c r="B20" s="60" t="s">
        <v>62</v>
      </c>
      <c r="C20" s="60" t="s">
        <v>59</v>
      </c>
      <c r="D20" s="60" t="s">
        <v>60</v>
      </c>
      <c r="E20" s="60" t="s">
        <v>43</v>
      </c>
      <c r="F20" s="60">
        <v>5</v>
      </c>
      <c r="G20" s="37"/>
      <c r="H20" s="90"/>
      <c r="I20" s="84"/>
      <c r="J20" s="55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  <c r="ALW20" s="40"/>
      <c r="ALX20" s="40"/>
      <c r="ALY20" s="40"/>
      <c r="ALZ20" s="40"/>
      <c r="AMA20" s="40"/>
      <c r="AMB20" s="40"/>
      <c r="AMC20" s="40"/>
    </row>
    <row r="21" spans="1:1017" s="92" customFormat="1" ht="38.25" x14ac:dyDescent="0.25">
      <c r="A21" s="57">
        <v>7</v>
      </c>
      <c r="B21" s="60" t="s">
        <v>63</v>
      </c>
      <c r="C21" s="60" t="s">
        <v>59</v>
      </c>
      <c r="D21" s="60" t="s">
        <v>60</v>
      </c>
      <c r="E21" s="60" t="s">
        <v>43</v>
      </c>
      <c r="F21" s="60">
        <v>20</v>
      </c>
      <c r="G21" s="37"/>
      <c r="H21" s="90"/>
      <c r="I21" s="84"/>
      <c r="J21" s="55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40"/>
      <c r="LX21" s="40"/>
      <c r="LY21" s="40"/>
      <c r="LZ21" s="40"/>
      <c r="MA21" s="40"/>
      <c r="MB21" s="40"/>
      <c r="MC21" s="40"/>
      <c r="MD21" s="40"/>
      <c r="ME21" s="40"/>
      <c r="MF21" s="40"/>
      <c r="MG21" s="40"/>
      <c r="MH21" s="40"/>
      <c r="MI21" s="40"/>
      <c r="MJ21" s="40"/>
      <c r="MK21" s="40"/>
      <c r="ML21" s="40"/>
      <c r="MM21" s="40"/>
      <c r="MN21" s="40"/>
      <c r="MO21" s="40"/>
      <c r="MP21" s="40"/>
      <c r="MQ21" s="40"/>
      <c r="MR21" s="40"/>
      <c r="MS21" s="40"/>
      <c r="MT21" s="40"/>
      <c r="MU21" s="40"/>
      <c r="MV21" s="40"/>
      <c r="MW21" s="40"/>
      <c r="MX21" s="40"/>
      <c r="MY21" s="40"/>
      <c r="MZ21" s="40"/>
      <c r="NA21" s="40"/>
      <c r="NB21" s="40"/>
      <c r="NC21" s="40"/>
      <c r="ND21" s="40"/>
      <c r="NE21" s="40"/>
      <c r="NF21" s="40"/>
      <c r="NG21" s="40"/>
      <c r="NH21" s="40"/>
      <c r="NI21" s="40"/>
      <c r="NJ21" s="40"/>
      <c r="NK21" s="40"/>
      <c r="NL21" s="40"/>
      <c r="NM21" s="40"/>
      <c r="NN21" s="40"/>
      <c r="NO21" s="40"/>
      <c r="NP21" s="40"/>
      <c r="NQ21" s="40"/>
      <c r="NR21" s="40"/>
      <c r="NS21" s="40"/>
      <c r="NT21" s="40"/>
      <c r="NU21" s="40"/>
      <c r="NV21" s="40"/>
      <c r="NW21" s="40"/>
      <c r="NX21" s="40"/>
      <c r="NY21" s="40"/>
      <c r="NZ21" s="40"/>
      <c r="OA21" s="40"/>
      <c r="OB21" s="40"/>
      <c r="OC21" s="40"/>
      <c r="OD21" s="40"/>
      <c r="OE21" s="40"/>
      <c r="OF21" s="40"/>
      <c r="OG21" s="40"/>
      <c r="OH21" s="40"/>
      <c r="OI21" s="40"/>
      <c r="OJ21" s="40"/>
      <c r="OK21" s="40"/>
      <c r="OL21" s="40"/>
      <c r="OM21" s="40"/>
      <c r="ON21" s="40"/>
      <c r="OO21" s="40"/>
      <c r="OP21" s="40"/>
      <c r="OQ21" s="40"/>
      <c r="OR21" s="40"/>
      <c r="OS21" s="40"/>
      <c r="OT21" s="40"/>
      <c r="OU21" s="40"/>
      <c r="OV21" s="40"/>
      <c r="OW21" s="40"/>
      <c r="OX21" s="40"/>
      <c r="OY21" s="40"/>
      <c r="OZ21" s="40"/>
      <c r="PA21" s="40"/>
      <c r="PB21" s="40"/>
      <c r="PC21" s="40"/>
      <c r="PD21" s="40"/>
      <c r="PE21" s="40"/>
      <c r="PF21" s="40"/>
      <c r="PG21" s="40"/>
      <c r="PH21" s="40"/>
      <c r="PI21" s="40"/>
      <c r="PJ21" s="40"/>
      <c r="PK21" s="40"/>
      <c r="PL21" s="40"/>
      <c r="PM21" s="40"/>
      <c r="PN21" s="40"/>
      <c r="PO21" s="40"/>
      <c r="PP21" s="40"/>
      <c r="PQ21" s="40"/>
      <c r="PR21" s="40"/>
      <c r="PS21" s="40"/>
      <c r="PT21" s="40"/>
      <c r="PU21" s="40"/>
      <c r="PV21" s="40"/>
      <c r="PW21" s="40"/>
      <c r="PX21" s="40"/>
      <c r="PY21" s="40"/>
      <c r="PZ21" s="40"/>
      <c r="QA21" s="40"/>
      <c r="QB21" s="40"/>
      <c r="QC21" s="40"/>
      <c r="QD21" s="40"/>
      <c r="QE21" s="40"/>
      <c r="QF21" s="40"/>
      <c r="QG21" s="40"/>
      <c r="QH21" s="40"/>
      <c r="QI21" s="40"/>
      <c r="QJ21" s="40"/>
      <c r="QK21" s="40"/>
      <c r="QL21" s="40"/>
      <c r="QM21" s="40"/>
      <c r="QN21" s="40"/>
      <c r="QO21" s="40"/>
      <c r="QP21" s="40"/>
      <c r="QQ21" s="40"/>
      <c r="QR21" s="40"/>
      <c r="QS21" s="40"/>
      <c r="QT21" s="40"/>
      <c r="QU21" s="40"/>
      <c r="QV21" s="40"/>
      <c r="QW21" s="40"/>
      <c r="QX21" s="40"/>
      <c r="QY21" s="40"/>
      <c r="QZ21" s="40"/>
      <c r="RA21" s="40"/>
      <c r="RB21" s="40"/>
      <c r="RC21" s="40"/>
      <c r="RD21" s="40"/>
      <c r="RE21" s="40"/>
      <c r="RF21" s="40"/>
      <c r="RG21" s="40"/>
      <c r="RH21" s="40"/>
      <c r="RI21" s="40"/>
      <c r="RJ21" s="40"/>
      <c r="RK21" s="40"/>
      <c r="RL21" s="40"/>
      <c r="RM21" s="40"/>
      <c r="RN21" s="40"/>
      <c r="RO21" s="40"/>
      <c r="RP21" s="40"/>
      <c r="RQ21" s="40"/>
      <c r="RR21" s="40"/>
      <c r="RS21" s="40"/>
      <c r="RT21" s="40"/>
      <c r="RU21" s="40"/>
      <c r="RV21" s="40"/>
      <c r="RW21" s="40"/>
      <c r="RX21" s="40"/>
      <c r="RY21" s="40"/>
      <c r="RZ21" s="40"/>
      <c r="SA21" s="40"/>
      <c r="SB21" s="40"/>
      <c r="SC21" s="40"/>
      <c r="SD21" s="40"/>
      <c r="SE21" s="40"/>
      <c r="SF21" s="40"/>
      <c r="SG21" s="40"/>
      <c r="SH21" s="40"/>
      <c r="SI21" s="40"/>
      <c r="SJ21" s="40"/>
      <c r="SK21" s="40"/>
      <c r="SL21" s="40"/>
      <c r="SM21" s="40"/>
      <c r="SN21" s="40"/>
      <c r="SO21" s="40"/>
      <c r="SP21" s="40"/>
      <c r="SQ21" s="40"/>
      <c r="SR21" s="40"/>
      <c r="SS21" s="40"/>
      <c r="ST21" s="40"/>
      <c r="SU21" s="40"/>
      <c r="SV21" s="40"/>
      <c r="SW21" s="40"/>
      <c r="SX21" s="40"/>
      <c r="SY21" s="40"/>
      <c r="SZ21" s="40"/>
      <c r="TA21" s="40"/>
      <c r="TB21" s="40"/>
      <c r="TC21" s="40"/>
      <c r="TD21" s="40"/>
      <c r="TE21" s="40"/>
      <c r="TF21" s="40"/>
      <c r="TG21" s="40"/>
      <c r="TH21" s="40"/>
      <c r="TI21" s="40"/>
      <c r="TJ21" s="40"/>
      <c r="TK21" s="40"/>
      <c r="TL21" s="40"/>
      <c r="TM21" s="40"/>
      <c r="TN21" s="40"/>
      <c r="TO21" s="40"/>
      <c r="TP21" s="40"/>
      <c r="TQ21" s="40"/>
      <c r="TR21" s="40"/>
      <c r="TS21" s="40"/>
      <c r="TT21" s="40"/>
      <c r="TU21" s="40"/>
      <c r="TV21" s="40"/>
      <c r="TW21" s="40"/>
      <c r="TX21" s="40"/>
      <c r="TY21" s="40"/>
      <c r="TZ21" s="40"/>
      <c r="UA21" s="40"/>
      <c r="UB21" s="40"/>
      <c r="UC21" s="40"/>
      <c r="UD21" s="40"/>
      <c r="UE21" s="40"/>
      <c r="UF21" s="40"/>
      <c r="UG21" s="40"/>
      <c r="UH21" s="40"/>
      <c r="UI21" s="40"/>
      <c r="UJ21" s="40"/>
      <c r="UK21" s="40"/>
      <c r="UL21" s="40"/>
      <c r="UM21" s="40"/>
      <c r="UN21" s="40"/>
      <c r="UO21" s="40"/>
      <c r="UP21" s="40"/>
      <c r="UQ21" s="40"/>
      <c r="UR21" s="40"/>
      <c r="US21" s="40"/>
      <c r="UT21" s="40"/>
      <c r="UU21" s="40"/>
      <c r="UV21" s="40"/>
      <c r="UW21" s="40"/>
      <c r="UX21" s="40"/>
      <c r="UY21" s="40"/>
      <c r="UZ21" s="40"/>
      <c r="VA21" s="40"/>
      <c r="VB21" s="40"/>
      <c r="VC21" s="40"/>
      <c r="VD21" s="40"/>
      <c r="VE21" s="40"/>
      <c r="VF21" s="40"/>
      <c r="VG21" s="40"/>
      <c r="VH21" s="40"/>
      <c r="VI21" s="40"/>
      <c r="VJ21" s="40"/>
      <c r="VK21" s="40"/>
      <c r="VL21" s="40"/>
      <c r="VM21" s="40"/>
      <c r="VN21" s="40"/>
      <c r="VO21" s="40"/>
      <c r="VP21" s="40"/>
      <c r="VQ21" s="40"/>
      <c r="VR21" s="40"/>
      <c r="VS21" s="40"/>
      <c r="VT21" s="40"/>
      <c r="VU21" s="40"/>
      <c r="VV21" s="40"/>
      <c r="VW21" s="40"/>
      <c r="VX21" s="40"/>
      <c r="VY21" s="40"/>
      <c r="VZ21" s="40"/>
      <c r="WA21" s="40"/>
      <c r="WB21" s="40"/>
      <c r="WC21" s="40"/>
      <c r="WD21" s="40"/>
      <c r="WE21" s="40"/>
      <c r="WF21" s="40"/>
      <c r="WG21" s="40"/>
      <c r="WH21" s="40"/>
      <c r="WI21" s="40"/>
      <c r="WJ21" s="40"/>
      <c r="WK21" s="40"/>
      <c r="WL21" s="40"/>
      <c r="WM21" s="40"/>
      <c r="WN21" s="40"/>
      <c r="WO21" s="40"/>
      <c r="WP21" s="40"/>
      <c r="WQ21" s="40"/>
      <c r="WR21" s="40"/>
      <c r="WS21" s="40"/>
      <c r="WT21" s="40"/>
      <c r="WU21" s="40"/>
      <c r="WV21" s="40"/>
      <c r="WW21" s="40"/>
      <c r="WX21" s="40"/>
      <c r="WY21" s="40"/>
      <c r="WZ21" s="40"/>
      <c r="XA21" s="40"/>
      <c r="XB21" s="40"/>
      <c r="XC21" s="40"/>
      <c r="XD21" s="40"/>
      <c r="XE21" s="40"/>
      <c r="XF21" s="40"/>
      <c r="XG21" s="40"/>
      <c r="XH21" s="40"/>
      <c r="XI21" s="40"/>
      <c r="XJ21" s="40"/>
      <c r="XK21" s="40"/>
      <c r="XL21" s="40"/>
      <c r="XM21" s="40"/>
      <c r="XN21" s="40"/>
      <c r="XO21" s="40"/>
      <c r="XP21" s="40"/>
      <c r="XQ21" s="40"/>
      <c r="XR21" s="40"/>
      <c r="XS21" s="40"/>
      <c r="XT21" s="40"/>
      <c r="XU21" s="40"/>
      <c r="XV21" s="40"/>
      <c r="XW21" s="40"/>
      <c r="XX21" s="40"/>
      <c r="XY21" s="40"/>
      <c r="XZ21" s="40"/>
      <c r="YA21" s="40"/>
      <c r="YB21" s="40"/>
      <c r="YC21" s="40"/>
      <c r="YD21" s="40"/>
      <c r="YE21" s="40"/>
      <c r="YF21" s="40"/>
      <c r="YG21" s="40"/>
      <c r="YH21" s="40"/>
      <c r="YI21" s="40"/>
      <c r="YJ21" s="40"/>
      <c r="YK21" s="40"/>
      <c r="YL21" s="40"/>
      <c r="YM21" s="40"/>
      <c r="YN21" s="40"/>
      <c r="YO21" s="40"/>
      <c r="YP21" s="40"/>
      <c r="YQ21" s="40"/>
      <c r="YR21" s="40"/>
      <c r="YS21" s="40"/>
      <c r="YT21" s="40"/>
      <c r="YU21" s="40"/>
      <c r="YV21" s="40"/>
      <c r="YW21" s="40"/>
      <c r="YX21" s="40"/>
      <c r="YY21" s="40"/>
      <c r="YZ21" s="40"/>
      <c r="ZA21" s="40"/>
      <c r="ZB21" s="40"/>
      <c r="ZC21" s="40"/>
      <c r="ZD21" s="40"/>
      <c r="ZE21" s="40"/>
      <c r="ZF21" s="40"/>
      <c r="ZG21" s="40"/>
      <c r="ZH21" s="40"/>
      <c r="ZI21" s="40"/>
      <c r="ZJ21" s="40"/>
      <c r="ZK21" s="40"/>
      <c r="ZL21" s="40"/>
      <c r="ZM21" s="40"/>
      <c r="ZN21" s="40"/>
      <c r="ZO21" s="40"/>
      <c r="ZP21" s="40"/>
      <c r="ZQ21" s="40"/>
      <c r="ZR21" s="40"/>
      <c r="ZS21" s="40"/>
      <c r="ZT21" s="40"/>
      <c r="ZU21" s="40"/>
      <c r="ZV21" s="40"/>
      <c r="ZW21" s="40"/>
      <c r="ZX21" s="40"/>
      <c r="ZY21" s="40"/>
      <c r="ZZ21" s="40"/>
      <c r="AAA21" s="40"/>
      <c r="AAB21" s="40"/>
      <c r="AAC21" s="40"/>
      <c r="AAD21" s="40"/>
      <c r="AAE21" s="40"/>
      <c r="AAF21" s="40"/>
      <c r="AAG21" s="40"/>
      <c r="AAH21" s="40"/>
      <c r="AAI21" s="40"/>
      <c r="AAJ21" s="40"/>
      <c r="AAK21" s="40"/>
      <c r="AAL21" s="40"/>
      <c r="AAM21" s="40"/>
      <c r="AAN21" s="40"/>
      <c r="AAO21" s="40"/>
      <c r="AAP21" s="40"/>
      <c r="AAQ21" s="40"/>
      <c r="AAR21" s="40"/>
      <c r="AAS21" s="40"/>
      <c r="AAT21" s="40"/>
      <c r="AAU21" s="40"/>
      <c r="AAV21" s="40"/>
      <c r="AAW21" s="40"/>
      <c r="AAX21" s="40"/>
      <c r="AAY21" s="40"/>
      <c r="AAZ21" s="40"/>
      <c r="ABA21" s="40"/>
      <c r="ABB21" s="40"/>
      <c r="ABC21" s="40"/>
      <c r="ABD21" s="40"/>
      <c r="ABE21" s="40"/>
      <c r="ABF21" s="40"/>
      <c r="ABG21" s="40"/>
      <c r="ABH21" s="40"/>
      <c r="ABI21" s="40"/>
      <c r="ABJ21" s="40"/>
      <c r="ABK21" s="40"/>
      <c r="ABL21" s="40"/>
      <c r="ABM21" s="40"/>
      <c r="ABN21" s="40"/>
      <c r="ABO21" s="40"/>
      <c r="ABP21" s="40"/>
      <c r="ABQ21" s="40"/>
      <c r="ABR21" s="40"/>
      <c r="ABS21" s="40"/>
      <c r="ABT21" s="40"/>
      <c r="ABU21" s="40"/>
      <c r="ABV21" s="40"/>
      <c r="ABW21" s="40"/>
      <c r="ABX21" s="40"/>
      <c r="ABY21" s="40"/>
      <c r="ABZ21" s="40"/>
      <c r="ACA21" s="40"/>
      <c r="ACB21" s="40"/>
      <c r="ACC21" s="40"/>
      <c r="ACD21" s="40"/>
      <c r="ACE21" s="40"/>
      <c r="ACF21" s="40"/>
      <c r="ACG21" s="40"/>
      <c r="ACH21" s="40"/>
      <c r="ACI21" s="40"/>
      <c r="ACJ21" s="40"/>
      <c r="ACK21" s="40"/>
      <c r="ACL21" s="40"/>
      <c r="ACM21" s="40"/>
      <c r="ACN21" s="40"/>
      <c r="ACO21" s="40"/>
      <c r="ACP21" s="40"/>
      <c r="ACQ21" s="40"/>
      <c r="ACR21" s="40"/>
      <c r="ACS21" s="40"/>
      <c r="ACT21" s="40"/>
      <c r="ACU21" s="40"/>
      <c r="ACV21" s="40"/>
      <c r="ACW21" s="40"/>
      <c r="ACX21" s="40"/>
      <c r="ACY21" s="40"/>
      <c r="ACZ21" s="40"/>
      <c r="ADA21" s="40"/>
      <c r="ADB21" s="40"/>
      <c r="ADC21" s="40"/>
      <c r="ADD21" s="40"/>
      <c r="ADE21" s="40"/>
      <c r="ADF21" s="40"/>
      <c r="ADG21" s="40"/>
      <c r="ADH21" s="40"/>
      <c r="ADI21" s="40"/>
      <c r="ADJ21" s="40"/>
      <c r="ADK21" s="40"/>
      <c r="ADL21" s="40"/>
      <c r="ADM21" s="40"/>
      <c r="ADN21" s="40"/>
      <c r="ADO21" s="40"/>
      <c r="ADP21" s="40"/>
      <c r="ADQ21" s="40"/>
      <c r="ADR21" s="40"/>
      <c r="ADS21" s="40"/>
      <c r="ADT21" s="40"/>
      <c r="ADU21" s="40"/>
      <c r="ADV21" s="40"/>
      <c r="ADW21" s="40"/>
      <c r="ADX21" s="40"/>
      <c r="ADY21" s="40"/>
      <c r="ADZ21" s="40"/>
      <c r="AEA21" s="40"/>
      <c r="AEB21" s="40"/>
      <c r="AEC21" s="40"/>
      <c r="AED21" s="40"/>
      <c r="AEE21" s="40"/>
      <c r="AEF21" s="40"/>
      <c r="AEG21" s="40"/>
      <c r="AEH21" s="40"/>
      <c r="AEI21" s="40"/>
      <c r="AEJ21" s="40"/>
      <c r="AEK21" s="40"/>
      <c r="AEL21" s="40"/>
      <c r="AEM21" s="40"/>
      <c r="AEN21" s="40"/>
      <c r="AEO21" s="40"/>
      <c r="AEP21" s="40"/>
      <c r="AEQ21" s="40"/>
      <c r="AER21" s="40"/>
      <c r="AES21" s="40"/>
      <c r="AET21" s="40"/>
      <c r="AEU21" s="40"/>
      <c r="AEV21" s="40"/>
      <c r="AEW21" s="40"/>
      <c r="AEX21" s="40"/>
      <c r="AEY21" s="40"/>
      <c r="AEZ21" s="40"/>
      <c r="AFA21" s="40"/>
      <c r="AFB21" s="40"/>
      <c r="AFC21" s="40"/>
      <c r="AFD21" s="40"/>
      <c r="AFE21" s="40"/>
      <c r="AFF21" s="40"/>
      <c r="AFG21" s="40"/>
      <c r="AFH21" s="40"/>
      <c r="AFI21" s="40"/>
      <c r="AFJ21" s="40"/>
      <c r="AFK21" s="40"/>
      <c r="AFL21" s="40"/>
      <c r="AFM21" s="40"/>
      <c r="AFN21" s="40"/>
      <c r="AFO21" s="40"/>
      <c r="AFP21" s="40"/>
      <c r="AFQ21" s="40"/>
      <c r="AFR21" s="40"/>
      <c r="AFS21" s="40"/>
      <c r="AFT21" s="40"/>
      <c r="AFU21" s="40"/>
      <c r="AFV21" s="40"/>
      <c r="AFW21" s="40"/>
      <c r="AFX21" s="40"/>
      <c r="AFY21" s="40"/>
      <c r="AFZ21" s="40"/>
      <c r="AGA21" s="40"/>
      <c r="AGB21" s="40"/>
      <c r="AGC21" s="40"/>
      <c r="AGD21" s="40"/>
      <c r="AGE21" s="40"/>
      <c r="AGF21" s="40"/>
      <c r="AGG21" s="40"/>
      <c r="AGH21" s="40"/>
      <c r="AGI21" s="40"/>
      <c r="AGJ21" s="40"/>
      <c r="AGK21" s="40"/>
      <c r="AGL21" s="40"/>
      <c r="AGM21" s="40"/>
      <c r="AGN21" s="40"/>
      <c r="AGO21" s="40"/>
      <c r="AGP21" s="40"/>
      <c r="AGQ21" s="40"/>
      <c r="AGR21" s="40"/>
      <c r="AGS21" s="40"/>
      <c r="AGT21" s="40"/>
      <c r="AGU21" s="40"/>
      <c r="AGV21" s="40"/>
      <c r="AGW21" s="40"/>
      <c r="AGX21" s="40"/>
      <c r="AGY21" s="40"/>
      <c r="AGZ21" s="40"/>
      <c r="AHA21" s="40"/>
      <c r="AHB21" s="40"/>
      <c r="AHC21" s="40"/>
      <c r="AHD21" s="40"/>
      <c r="AHE21" s="40"/>
      <c r="AHF21" s="40"/>
      <c r="AHG21" s="40"/>
      <c r="AHH21" s="40"/>
      <c r="AHI21" s="40"/>
      <c r="AHJ21" s="40"/>
      <c r="AHK21" s="40"/>
      <c r="AHL21" s="40"/>
      <c r="AHM21" s="40"/>
      <c r="AHN21" s="40"/>
      <c r="AHO21" s="40"/>
      <c r="AHP21" s="40"/>
      <c r="AHQ21" s="40"/>
      <c r="AHR21" s="40"/>
      <c r="AHS21" s="40"/>
      <c r="AHT21" s="40"/>
      <c r="AHU21" s="40"/>
      <c r="AHV21" s="40"/>
      <c r="AHW21" s="40"/>
      <c r="AHX21" s="40"/>
      <c r="AHY21" s="40"/>
      <c r="AHZ21" s="40"/>
      <c r="AIA21" s="40"/>
      <c r="AIB21" s="40"/>
      <c r="AIC21" s="40"/>
      <c r="AID21" s="40"/>
      <c r="AIE21" s="40"/>
      <c r="AIF21" s="40"/>
      <c r="AIG21" s="40"/>
      <c r="AIH21" s="40"/>
      <c r="AII21" s="40"/>
      <c r="AIJ21" s="40"/>
      <c r="AIK21" s="40"/>
      <c r="AIL21" s="40"/>
      <c r="AIM21" s="40"/>
      <c r="AIN21" s="40"/>
      <c r="AIO21" s="40"/>
      <c r="AIP21" s="40"/>
      <c r="AIQ21" s="40"/>
      <c r="AIR21" s="40"/>
      <c r="AIS21" s="40"/>
      <c r="AIT21" s="40"/>
      <c r="AIU21" s="40"/>
      <c r="AIV21" s="40"/>
      <c r="AIW21" s="40"/>
      <c r="AIX21" s="40"/>
      <c r="AIY21" s="40"/>
      <c r="AIZ21" s="40"/>
      <c r="AJA21" s="40"/>
      <c r="AJB21" s="40"/>
      <c r="AJC21" s="40"/>
      <c r="AJD21" s="40"/>
      <c r="AJE21" s="40"/>
      <c r="AJF21" s="40"/>
      <c r="AJG21" s="40"/>
      <c r="AJH21" s="40"/>
      <c r="AJI21" s="40"/>
      <c r="AJJ21" s="40"/>
      <c r="AJK21" s="40"/>
      <c r="AJL21" s="40"/>
      <c r="AJM21" s="40"/>
      <c r="AJN21" s="40"/>
      <c r="AJO21" s="40"/>
      <c r="AJP21" s="40"/>
      <c r="AJQ21" s="40"/>
      <c r="AJR21" s="40"/>
      <c r="AJS21" s="40"/>
      <c r="AJT21" s="40"/>
      <c r="AJU21" s="40"/>
      <c r="AJV21" s="40"/>
      <c r="AJW21" s="40"/>
      <c r="AJX21" s="40"/>
      <c r="AJY21" s="40"/>
      <c r="AJZ21" s="40"/>
      <c r="AKA21" s="40"/>
      <c r="AKB21" s="40"/>
      <c r="AKC21" s="40"/>
      <c r="AKD21" s="40"/>
      <c r="AKE21" s="40"/>
      <c r="AKF21" s="40"/>
      <c r="AKG21" s="40"/>
      <c r="AKH21" s="40"/>
      <c r="AKI21" s="40"/>
      <c r="AKJ21" s="40"/>
      <c r="AKK21" s="40"/>
      <c r="AKL21" s="40"/>
      <c r="AKM21" s="40"/>
      <c r="AKN21" s="40"/>
      <c r="AKO21" s="40"/>
      <c r="AKP21" s="40"/>
      <c r="AKQ21" s="40"/>
      <c r="AKR21" s="40"/>
      <c r="AKS21" s="40"/>
      <c r="AKT21" s="40"/>
      <c r="AKU21" s="40"/>
      <c r="AKV21" s="40"/>
      <c r="AKW21" s="40"/>
      <c r="AKX21" s="40"/>
      <c r="AKY21" s="40"/>
      <c r="AKZ21" s="40"/>
      <c r="ALA21" s="40"/>
      <c r="ALB21" s="40"/>
      <c r="ALC21" s="40"/>
      <c r="ALD21" s="40"/>
      <c r="ALE21" s="40"/>
      <c r="ALF21" s="40"/>
      <c r="ALG21" s="40"/>
      <c r="ALH21" s="40"/>
      <c r="ALI21" s="40"/>
      <c r="ALJ21" s="40"/>
      <c r="ALK21" s="40"/>
      <c r="ALL21" s="40"/>
      <c r="ALM21" s="40"/>
      <c r="ALN21" s="40"/>
      <c r="ALO21" s="40"/>
      <c r="ALP21" s="40"/>
      <c r="ALQ21" s="40"/>
      <c r="ALR21" s="40"/>
      <c r="ALS21" s="40"/>
      <c r="ALT21" s="40"/>
      <c r="ALU21" s="40"/>
      <c r="ALV21" s="40"/>
      <c r="ALW21" s="40"/>
      <c r="ALX21" s="40"/>
      <c r="ALY21" s="40"/>
      <c r="ALZ21" s="40"/>
      <c r="AMA21" s="40"/>
      <c r="AMB21" s="40"/>
      <c r="AMC21" s="40"/>
    </row>
    <row r="22" spans="1:1017" s="92" customFormat="1" ht="54.75" customHeight="1" x14ac:dyDescent="0.25">
      <c r="A22" s="57">
        <v>8</v>
      </c>
      <c r="B22" s="60" t="s">
        <v>64</v>
      </c>
      <c r="C22" s="60" t="s">
        <v>59</v>
      </c>
      <c r="D22" s="60" t="s">
        <v>60</v>
      </c>
      <c r="E22" s="60" t="s">
        <v>43</v>
      </c>
      <c r="F22" s="60">
        <v>50</v>
      </c>
      <c r="G22" s="37"/>
      <c r="H22" s="90"/>
      <c r="I22" s="84"/>
      <c r="J22" s="55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40"/>
      <c r="IX22" s="40"/>
      <c r="IY22" s="40"/>
      <c r="IZ22" s="40"/>
      <c r="JA22" s="40"/>
      <c r="JB22" s="40"/>
      <c r="JC22" s="40"/>
      <c r="JD22" s="40"/>
      <c r="JE22" s="40"/>
      <c r="JF22" s="40"/>
      <c r="JG22" s="40"/>
      <c r="JH22" s="40"/>
      <c r="JI22" s="40"/>
      <c r="JJ22" s="40"/>
      <c r="JK22" s="40"/>
      <c r="JL22" s="40"/>
      <c r="JM22" s="40"/>
      <c r="JN22" s="40"/>
      <c r="JO22" s="40"/>
      <c r="JP22" s="40"/>
      <c r="JQ22" s="40"/>
      <c r="JR22" s="40"/>
      <c r="JS22" s="40"/>
      <c r="JT22" s="40"/>
      <c r="JU22" s="40"/>
      <c r="JV22" s="40"/>
      <c r="JW22" s="40"/>
      <c r="JX22" s="40"/>
      <c r="JY22" s="40"/>
      <c r="JZ22" s="40"/>
      <c r="KA22" s="40"/>
      <c r="KB22" s="40"/>
      <c r="KC22" s="40"/>
      <c r="KD22" s="40"/>
      <c r="KE22" s="40"/>
      <c r="KF22" s="40"/>
      <c r="KG22" s="40"/>
      <c r="KH22" s="40"/>
      <c r="KI22" s="40"/>
      <c r="KJ22" s="40"/>
      <c r="KK22" s="40"/>
      <c r="KL22" s="40"/>
      <c r="KM22" s="40"/>
      <c r="KN22" s="40"/>
      <c r="KO22" s="40"/>
      <c r="KP22" s="40"/>
      <c r="KQ22" s="40"/>
      <c r="KR22" s="40"/>
      <c r="KS22" s="40"/>
      <c r="KT22" s="40"/>
      <c r="KU22" s="40"/>
      <c r="KV22" s="40"/>
      <c r="KW22" s="40"/>
      <c r="KX22" s="40"/>
      <c r="KY22" s="40"/>
      <c r="KZ22" s="40"/>
      <c r="LA22" s="40"/>
      <c r="LB22" s="40"/>
      <c r="LC22" s="40"/>
      <c r="LD22" s="40"/>
      <c r="LE22" s="40"/>
      <c r="LF22" s="40"/>
      <c r="LG22" s="40"/>
      <c r="LH22" s="40"/>
      <c r="LI22" s="40"/>
      <c r="LJ22" s="40"/>
      <c r="LK22" s="40"/>
      <c r="LL22" s="40"/>
      <c r="LM22" s="40"/>
      <c r="LN22" s="40"/>
      <c r="LO22" s="40"/>
      <c r="LP22" s="40"/>
      <c r="LQ22" s="40"/>
      <c r="LR22" s="40"/>
      <c r="LS22" s="40"/>
      <c r="LT22" s="40"/>
      <c r="LU22" s="40"/>
      <c r="LV22" s="40"/>
      <c r="LW22" s="40"/>
      <c r="LX22" s="40"/>
      <c r="LY22" s="40"/>
      <c r="LZ22" s="40"/>
      <c r="MA22" s="40"/>
      <c r="MB22" s="40"/>
      <c r="MC22" s="40"/>
      <c r="MD22" s="40"/>
      <c r="ME22" s="40"/>
      <c r="MF22" s="40"/>
      <c r="MG22" s="40"/>
      <c r="MH22" s="40"/>
      <c r="MI22" s="40"/>
      <c r="MJ22" s="40"/>
      <c r="MK22" s="40"/>
      <c r="ML22" s="40"/>
      <c r="MM22" s="40"/>
      <c r="MN22" s="40"/>
      <c r="MO22" s="40"/>
      <c r="MP22" s="40"/>
      <c r="MQ22" s="40"/>
      <c r="MR22" s="40"/>
      <c r="MS22" s="40"/>
      <c r="MT22" s="40"/>
      <c r="MU22" s="40"/>
      <c r="MV22" s="40"/>
      <c r="MW22" s="40"/>
      <c r="MX22" s="40"/>
      <c r="MY22" s="40"/>
      <c r="MZ22" s="40"/>
      <c r="NA22" s="40"/>
      <c r="NB22" s="40"/>
      <c r="NC22" s="40"/>
      <c r="ND22" s="40"/>
      <c r="NE22" s="40"/>
      <c r="NF22" s="40"/>
      <c r="NG22" s="40"/>
      <c r="NH22" s="40"/>
      <c r="NI22" s="40"/>
      <c r="NJ22" s="40"/>
      <c r="NK22" s="40"/>
      <c r="NL22" s="40"/>
      <c r="NM22" s="40"/>
      <c r="NN22" s="40"/>
      <c r="NO22" s="40"/>
      <c r="NP22" s="40"/>
      <c r="NQ22" s="40"/>
      <c r="NR22" s="40"/>
      <c r="NS22" s="40"/>
      <c r="NT22" s="40"/>
      <c r="NU22" s="40"/>
      <c r="NV22" s="40"/>
      <c r="NW22" s="40"/>
      <c r="NX22" s="40"/>
      <c r="NY22" s="40"/>
      <c r="NZ22" s="40"/>
      <c r="OA22" s="40"/>
      <c r="OB22" s="40"/>
      <c r="OC22" s="40"/>
      <c r="OD22" s="40"/>
      <c r="OE22" s="40"/>
      <c r="OF22" s="40"/>
      <c r="OG22" s="40"/>
      <c r="OH22" s="40"/>
      <c r="OI22" s="40"/>
      <c r="OJ22" s="40"/>
      <c r="OK22" s="40"/>
      <c r="OL22" s="40"/>
      <c r="OM22" s="40"/>
      <c r="ON22" s="40"/>
      <c r="OO22" s="40"/>
      <c r="OP22" s="40"/>
      <c r="OQ22" s="40"/>
      <c r="OR22" s="40"/>
      <c r="OS22" s="40"/>
      <c r="OT22" s="40"/>
      <c r="OU22" s="40"/>
      <c r="OV22" s="40"/>
      <c r="OW22" s="40"/>
      <c r="OX22" s="40"/>
      <c r="OY22" s="40"/>
      <c r="OZ22" s="40"/>
      <c r="PA22" s="40"/>
      <c r="PB22" s="40"/>
      <c r="PC22" s="40"/>
      <c r="PD22" s="40"/>
      <c r="PE22" s="40"/>
      <c r="PF22" s="40"/>
      <c r="PG22" s="40"/>
      <c r="PH22" s="40"/>
      <c r="PI22" s="40"/>
      <c r="PJ22" s="40"/>
      <c r="PK22" s="40"/>
      <c r="PL22" s="40"/>
      <c r="PM22" s="40"/>
      <c r="PN22" s="40"/>
      <c r="PO22" s="40"/>
      <c r="PP22" s="40"/>
      <c r="PQ22" s="40"/>
      <c r="PR22" s="40"/>
      <c r="PS22" s="40"/>
      <c r="PT22" s="40"/>
      <c r="PU22" s="40"/>
      <c r="PV22" s="40"/>
      <c r="PW22" s="40"/>
      <c r="PX22" s="40"/>
      <c r="PY22" s="40"/>
      <c r="PZ22" s="40"/>
      <c r="QA22" s="40"/>
      <c r="QB22" s="40"/>
      <c r="QC22" s="40"/>
      <c r="QD22" s="40"/>
      <c r="QE22" s="40"/>
      <c r="QF22" s="40"/>
      <c r="QG22" s="40"/>
      <c r="QH22" s="40"/>
      <c r="QI22" s="40"/>
      <c r="QJ22" s="40"/>
      <c r="QK22" s="40"/>
      <c r="QL22" s="40"/>
      <c r="QM22" s="40"/>
      <c r="QN22" s="40"/>
      <c r="QO22" s="40"/>
      <c r="QP22" s="40"/>
      <c r="QQ22" s="40"/>
      <c r="QR22" s="40"/>
      <c r="QS22" s="40"/>
      <c r="QT22" s="40"/>
      <c r="QU22" s="40"/>
      <c r="QV22" s="40"/>
      <c r="QW22" s="40"/>
      <c r="QX22" s="40"/>
      <c r="QY22" s="40"/>
      <c r="QZ22" s="40"/>
      <c r="RA22" s="40"/>
      <c r="RB22" s="40"/>
      <c r="RC22" s="40"/>
      <c r="RD22" s="40"/>
      <c r="RE22" s="40"/>
      <c r="RF22" s="40"/>
      <c r="RG22" s="40"/>
      <c r="RH22" s="40"/>
      <c r="RI22" s="40"/>
      <c r="RJ22" s="40"/>
      <c r="RK22" s="40"/>
      <c r="RL22" s="40"/>
      <c r="RM22" s="40"/>
      <c r="RN22" s="40"/>
      <c r="RO22" s="40"/>
      <c r="RP22" s="40"/>
      <c r="RQ22" s="40"/>
      <c r="RR22" s="40"/>
      <c r="RS22" s="40"/>
      <c r="RT22" s="40"/>
      <c r="RU22" s="40"/>
      <c r="RV22" s="40"/>
      <c r="RW22" s="40"/>
      <c r="RX22" s="40"/>
      <c r="RY22" s="40"/>
      <c r="RZ22" s="40"/>
      <c r="SA22" s="40"/>
      <c r="SB22" s="40"/>
      <c r="SC22" s="40"/>
      <c r="SD22" s="40"/>
      <c r="SE22" s="40"/>
      <c r="SF22" s="40"/>
      <c r="SG22" s="40"/>
      <c r="SH22" s="40"/>
      <c r="SI22" s="40"/>
      <c r="SJ22" s="40"/>
      <c r="SK22" s="40"/>
      <c r="SL22" s="40"/>
      <c r="SM22" s="40"/>
      <c r="SN22" s="40"/>
      <c r="SO22" s="40"/>
      <c r="SP22" s="40"/>
      <c r="SQ22" s="40"/>
      <c r="SR22" s="40"/>
      <c r="SS22" s="40"/>
      <c r="ST22" s="40"/>
      <c r="SU22" s="40"/>
      <c r="SV22" s="40"/>
      <c r="SW22" s="40"/>
      <c r="SX22" s="40"/>
      <c r="SY22" s="40"/>
      <c r="SZ22" s="40"/>
      <c r="TA22" s="40"/>
      <c r="TB22" s="40"/>
      <c r="TC22" s="40"/>
      <c r="TD22" s="40"/>
      <c r="TE22" s="40"/>
      <c r="TF22" s="40"/>
      <c r="TG22" s="40"/>
      <c r="TH22" s="40"/>
      <c r="TI22" s="40"/>
      <c r="TJ22" s="40"/>
      <c r="TK22" s="40"/>
      <c r="TL22" s="40"/>
      <c r="TM22" s="40"/>
      <c r="TN22" s="40"/>
      <c r="TO22" s="40"/>
      <c r="TP22" s="40"/>
      <c r="TQ22" s="40"/>
      <c r="TR22" s="40"/>
      <c r="TS22" s="40"/>
      <c r="TT22" s="40"/>
      <c r="TU22" s="40"/>
      <c r="TV22" s="40"/>
      <c r="TW22" s="40"/>
      <c r="TX22" s="40"/>
      <c r="TY22" s="40"/>
      <c r="TZ22" s="40"/>
      <c r="UA22" s="40"/>
      <c r="UB22" s="40"/>
      <c r="UC22" s="40"/>
      <c r="UD22" s="40"/>
      <c r="UE22" s="40"/>
      <c r="UF22" s="40"/>
      <c r="UG22" s="40"/>
      <c r="UH22" s="40"/>
      <c r="UI22" s="40"/>
      <c r="UJ22" s="40"/>
      <c r="UK22" s="40"/>
      <c r="UL22" s="40"/>
      <c r="UM22" s="40"/>
      <c r="UN22" s="40"/>
      <c r="UO22" s="40"/>
      <c r="UP22" s="40"/>
      <c r="UQ22" s="40"/>
      <c r="UR22" s="40"/>
      <c r="US22" s="40"/>
      <c r="UT22" s="40"/>
      <c r="UU22" s="40"/>
      <c r="UV22" s="40"/>
      <c r="UW22" s="40"/>
      <c r="UX22" s="40"/>
      <c r="UY22" s="40"/>
      <c r="UZ22" s="40"/>
      <c r="VA22" s="40"/>
      <c r="VB22" s="40"/>
      <c r="VC22" s="40"/>
      <c r="VD22" s="40"/>
      <c r="VE22" s="40"/>
      <c r="VF22" s="40"/>
      <c r="VG22" s="40"/>
      <c r="VH22" s="40"/>
      <c r="VI22" s="40"/>
      <c r="VJ22" s="40"/>
      <c r="VK22" s="40"/>
      <c r="VL22" s="40"/>
      <c r="VM22" s="40"/>
      <c r="VN22" s="40"/>
      <c r="VO22" s="40"/>
      <c r="VP22" s="40"/>
      <c r="VQ22" s="40"/>
      <c r="VR22" s="40"/>
      <c r="VS22" s="40"/>
      <c r="VT22" s="40"/>
      <c r="VU22" s="40"/>
      <c r="VV22" s="40"/>
      <c r="VW22" s="40"/>
      <c r="VX22" s="40"/>
      <c r="VY22" s="40"/>
      <c r="VZ22" s="40"/>
      <c r="WA22" s="40"/>
      <c r="WB22" s="40"/>
      <c r="WC22" s="40"/>
      <c r="WD22" s="40"/>
      <c r="WE22" s="40"/>
      <c r="WF22" s="40"/>
      <c r="WG22" s="40"/>
      <c r="WH22" s="40"/>
      <c r="WI22" s="40"/>
      <c r="WJ22" s="40"/>
      <c r="WK22" s="40"/>
      <c r="WL22" s="40"/>
      <c r="WM22" s="40"/>
      <c r="WN22" s="40"/>
      <c r="WO22" s="40"/>
      <c r="WP22" s="40"/>
      <c r="WQ22" s="40"/>
      <c r="WR22" s="40"/>
      <c r="WS22" s="40"/>
      <c r="WT22" s="40"/>
      <c r="WU22" s="40"/>
      <c r="WV22" s="40"/>
      <c r="WW22" s="40"/>
      <c r="WX22" s="40"/>
      <c r="WY22" s="40"/>
      <c r="WZ22" s="40"/>
      <c r="XA22" s="40"/>
      <c r="XB22" s="40"/>
      <c r="XC22" s="40"/>
      <c r="XD22" s="40"/>
      <c r="XE22" s="40"/>
      <c r="XF22" s="40"/>
      <c r="XG22" s="40"/>
      <c r="XH22" s="40"/>
      <c r="XI22" s="40"/>
      <c r="XJ22" s="40"/>
      <c r="XK22" s="40"/>
      <c r="XL22" s="40"/>
      <c r="XM22" s="40"/>
      <c r="XN22" s="40"/>
      <c r="XO22" s="40"/>
      <c r="XP22" s="40"/>
      <c r="XQ22" s="40"/>
      <c r="XR22" s="40"/>
      <c r="XS22" s="40"/>
      <c r="XT22" s="40"/>
      <c r="XU22" s="40"/>
      <c r="XV22" s="40"/>
      <c r="XW22" s="40"/>
      <c r="XX22" s="40"/>
      <c r="XY22" s="40"/>
      <c r="XZ22" s="40"/>
      <c r="YA22" s="40"/>
      <c r="YB22" s="40"/>
      <c r="YC22" s="40"/>
      <c r="YD22" s="40"/>
      <c r="YE22" s="40"/>
      <c r="YF22" s="40"/>
      <c r="YG22" s="40"/>
      <c r="YH22" s="40"/>
      <c r="YI22" s="40"/>
      <c r="YJ22" s="40"/>
      <c r="YK22" s="40"/>
      <c r="YL22" s="40"/>
      <c r="YM22" s="40"/>
      <c r="YN22" s="40"/>
      <c r="YO22" s="40"/>
      <c r="YP22" s="40"/>
      <c r="YQ22" s="40"/>
      <c r="YR22" s="40"/>
      <c r="YS22" s="40"/>
      <c r="YT22" s="40"/>
      <c r="YU22" s="40"/>
      <c r="YV22" s="40"/>
      <c r="YW22" s="40"/>
      <c r="YX22" s="40"/>
      <c r="YY22" s="40"/>
      <c r="YZ22" s="40"/>
      <c r="ZA22" s="40"/>
      <c r="ZB22" s="40"/>
      <c r="ZC22" s="40"/>
      <c r="ZD22" s="40"/>
      <c r="ZE22" s="40"/>
      <c r="ZF22" s="40"/>
      <c r="ZG22" s="40"/>
      <c r="ZH22" s="40"/>
      <c r="ZI22" s="40"/>
      <c r="ZJ22" s="40"/>
      <c r="ZK22" s="40"/>
      <c r="ZL22" s="40"/>
      <c r="ZM22" s="40"/>
      <c r="ZN22" s="40"/>
      <c r="ZO22" s="40"/>
      <c r="ZP22" s="40"/>
      <c r="ZQ22" s="40"/>
      <c r="ZR22" s="40"/>
      <c r="ZS22" s="40"/>
      <c r="ZT22" s="40"/>
      <c r="ZU22" s="40"/>
      <c r="ZV22" s="40"/>
      <c r="ZW22" s="40"/>
      <c r="ZX22" s="40"/>
      <c r="ZY22" s="40"/>
      <c r="ZZ22" s="40"/>
      <c r="AAA22" s="40"/>
      <c r="AAB22" s="40"/>
      <c r="AAC22" s="40"/>
      <c r="AAD22" s="40"/>
      <c r="AAE22" s="40"/>
      <c r="AAF22" s="40"/>
      <c r="AAG22" s="40"/>
      <c r="AAH22" s="40"/>
      <c r="AAI22" s="40"/>
      <c r="AAJ22" s="40"/>
      <c r="AAK22" s="40"/>
      <c r="AAL22" s="40"/>
      <c r="AAM22" s="40"/>
      <c r="AAN22" s="40"/>
      <c r="AAO22" s="40"/>
      <c r="AAP22" s="40"/>
      <c r="AAQ22" s="40"/>
      <c r="AAR22" s="40"/>
      <c r="AAS22" s="40"/>
      <c r="AAT22" s="40"/>
      <c r="AAU22" s="40"/>
      <c r="AAV22" s="40"/>
      <c r="AAW22" s="40"/>
      <c r="AAX22" s="40"/>
      <c r="AAY22" s="40"/>
      <c r="AAZ22" s="40"/>
      <c r="ABA22" s="40"/>
      <c r="ABB22" s="40"/>
      <c r="ABC22" s="40"/>
      <c r="ABD22" s="40"/>
      <c r="ABE22" s="40"/>
      <c r="ABF22" s="40"/>
      <c r="ABG22" s="40"/>
      <c r="ABH22" s="40"/>
      <c r="ABI22" s="40"/>
      <c r="ABJ22" s="40"/>
      <c r="ABK22" s="40"/>
      <c r="ABL22" s="40"/>
      <c r="ABM22" s="40"/>
      <c r="ABN22" s="40"/>
      <c r="ABO22" s="40"/>
      <c r="ABP22" s="40"/>
      <c r="ABQ22" s="40"/>
      <c r="ABR22" s="40"/>
      <c r="ABS22" s="40"/>
      <c r="ABT22" s="40"/>
      <c r="ABU22" s="40"/>
      <c r="ABV22" s="40"/>
      <c r="ABW22" s="40"/>
      <c r="ABX22" s="40"/>
      <c r="ABY22" s="40"/>
      <c r="ABZ22" s="40"/>
      <c r="ACA22" s="40"/>
      <c r="ACB22" s="40"/>
      <c r="ACC22" s="40"/>
      <c r="ACD22" s="40"/>
      <c r="ACE22" s="40"/>
      <c r="ACF22" s="40"/>
      <c r="ACG22" s="40"/>
      <c r="ACH22" s="40"/>
      <c r="ACI22" s="40"/>
      <c r="ACJ22" s="40"/>
      <c r="ACK22" s="40"/>
      <c r="ACL22" s="40"/>
      <c r="ACM22" s="40"/>
      <c r="ACN22" s="40"/>
      <c r="ACO22" s="40"/>
      <c r="ACP22" s="40"/>
      <c r="ACQ22" s="40"/>
      <c r="ACR22" s="40"/>
      <c r="ACS22" s="40"/>
      <c r="ACT22" s="40"/>
      <c r="ACU22" s="40"/>
      <c r="ACV22" s="40"/>
      <c r="ACW22" s="40"/>
      <c r="ACX22" s="40"/>
      <c r="ACY22" s="40"/>
      <c r="ACZ22" s="40"/>
      <c r="ADA22" s="40"/>
      <c r="ADB22" s="40"/>
      <c r="ADC22" s="40"/>
      <c r="ADD22" s="40"/>
      <c r="ADE22" s="40"/>
      <c r="ADF22" s="40"/>
      <c r="ADG22" s="40"/>
      <c r="ADH22" s="40"/>
      <c r="ADI22" s="40"/>
      <c r="ADJ22" s="40"/>
      <c r="ADK22" s="40"/>
      <c r="ADL22" s="40"/>
      <c r="ADM22" s="40"/>
      <c r="ADN22" s="40"/>
      <c r="ADO22" s="40"/>
      <c r="ADP22" s="40"/>
      <c r="ADQ22" s="40"/>
      <c r="ADR22" s="40"/>
      <c r="ADS22" s="40"/>
      <c r="ADT22" s="40"/>
      <c r="ADU22" s="40"/>
      <c r="ADV22" s="40"/>
      <c r="ADW22" s="40"/>
      <c r="ADX22" s="40"/>
      <c r="ADY22" s="40"/>
      <c r="ADZ22" s="40"/>
      <c r="AEA22" s="40"/>
      <c r="AEB22" s="40"/>
      <c r="AEC22" s="40"/>
      <c r="AED22" s="40"/>
      <c r="AEE22" s="40"/>
      <c r="AEF22" s="40"/>
      <c r="AEG22" s="40"/>
      <c r="AEH22" s="40"/>
      <c r="AEI22" s="40"/>
      <c r="AEJ22" s="40"/>
      <c r="AEK22" s="40"/>
      <c r="AEL22" s="40"/>
      <c r="AEM22" s="40"/>
      <c r="AEN22" s="40"/>
      <c r="AEO22" s="40"/>
      <c r="AEP22" s="40"/>
      <c r="AEQ22" s="40"/>
      <c r="AER22" s="40"/>
      <c r="AES22" s="40"/>
      <c r="AET22" s="40"/>
      <c r="AEU22" s="40"/>
      <c r="AEV22" s="40"/>
      <c r="AEW22" s="40"/>
      <c r="AEX22" s="40"/>
      <c r="AEY22" s="40"/>
      <c r="AEZ22" s="40"/>
      <c r="AFA22" s="40"/>
      <c r="AFB22" s="40"/>
      <c r="AFC22" s="40"/>
      <c r="AFD22" s="40"/>
      <c r="AFE22" s="40"/>
      <c r="AFF22" s="40"/>
      <c r="AFG22" s="40"/>
      <c r="AFH22" s="40"/>
      <c r="AFI22" s="40"/>
      <c r="AFJ22" s="40"/>
      <c r="AFK22" s="40"/>
      <c r="AFL22" s="40"/>
      <c r="AFM22" s="40"/>
      <c r="AFN22" s="40"/>
      <c r="AFO22" s="40"/>
      <c r="AFP22" s="40"/>
      <c r="AFQ22" s="40"/>
      <c r="AFR22" s="40"/>
      <c r="AFS22" s="40"/>
      <c r="AFT22" s="40"/>
      <c r="AFU22" s="40"/>
      <c r="AFV22" s="40"/>
      <c r="AFW22" s="40"/>
      <c r="AFX22" s="40"/>
      <c r="AFY22" s="40"/>
      <c r="AFZ22" s="40"/>
      <c r="AGA22" s="40"/>
      <c r="AGB22" s="40"/>
      <c r="AGC22" s="40"/>
      <c r="AGD22" s="40"/>
      <c r="AGE22" s="40"/>
      <c r="AGF22" s="40"/>
      <c r="AGG22" s="40"/>
      <c r="AGH22" s="40"/>
      <c r="AGI22" s="40"/>
      <c r="AGJ22" s="40"/>
      <c r="AGK22" s="40"/>
      <c r="AGL22" s="40"/>
      <c r="AGM22" s="40"/>
      <c r="AGN22" s="40"/>
      <c r="AGO22" s="40"/>
      <c r="AGP22" s="40"/>
      <c r="AGQ22" s="40"/>
      <c r="AGR22" s="40"/>
      <c r="AGS22" s="40"/>
      <c r="AGT22" s="40"/>
      <c r="AGU22" s="40"/>
      <c r="AGV22" s="40"/>
      <c r="AGW22" s="40"/>
      <c r="AGX22" s="40"/>
      <c r="AGY22" s="40"/>
      <c r="AGZ22" s="40"/>
      <c r="AHA22" s="40"/>
      <c r="AHB22" s="40"/>
      <c r="AHC22" s="40"/>
      <c r="AHD22" s="40"/>
      <c r="AHE22" s="40"/>
      <c r="AHF22" s="40"/>
      <c r="AHG22" s="40"/>
      <c r="AHH22" s="40"/>
      <c r="AHI22" s="40"/>
      <c r="AHJ22" s="40"/>
      <c r="AHK22" s="40"/>
      <c r="AHL22" s="40"/>
      <c r="AHM22" s="40"/>
      <c r="AHN22" s="40"/>
      <c r="AHO22" s="40"/>
      <c r="AHP22" s="40"/>
      <c r="AHQ22" s="40"/>
      <c r="AHR22" s="40"/>
      <c r="AHS22" s="40"/>
      <c r="AHT22" s="40"/>
      <c r="AHU22" s="40"/>
      <c r="AHV22" s="40"/>
      <c r="AHW22" s="40"/>
      <c r="AHX22" s="40"/>
      <c r="AHY22" s="40"/>
      <c r="AHZ22" s="40"/>
      <c r="AIA22" s="40"/>
      <c r="AIB22" s="40"/>
      <c r="AIC22" s="40"/>
      <c r="AID22" s="40"/>
      <c r="AIE22" s="40"/>
      <c r="AIF22" s="40"/>
      <c r="AIG22" s="40"/>
      <c r="AIH22" s="40"/>
      <c r="AII22" s="40"/>
      <c r="AIJ22" s="40"/>
      <c r="AIK22" s="40"/>
      <c r="AIL22" s="40"/>
      <c r="AIM22" s="40"/>
      <c r="AIN22" s="40"/>
      <c r="AIO22" s="40"/>
      <c r="AIP22" s="40"/>
      <c r="AIQ22" s="40"/>
      <c r="AIR22" s="40"/>
      <c r="AIS22" s="40"/>
      <c r="AIT22" s="40"/>
      <c r="AIU22" s="40"/>
      <c r="AIV22" s="40"/>
      <c r="AIW22" s="40"/>
      <c r="AIX22" s="40"/>
      <c r="AIY22" s="40"/>
      <c r="AIZ22" s="40"/>
      <c r="AJA22" s="40"/>
      <c r="AJB22" s="40"/>
      <c r="AJC22" s="40"/>
      <c r="AJD22" s="40"/>
      <c r="AJE22" s="40"/>
      <c r="AJF22" s="40"/>
      <c r="AJG22" s="40"/>
      <c r="AJH22" s="40"/>
      <c r="AJI22" s="40"/>
      <c r="AJJ22" s="40"/>
      <c r="AJK22" s="40"/>
      <c r="AJL22" s="40"/>
      <c r="AJM22" s="40"/>
      <c r="AJN22" s="40"/>
      <c r="AJO22" s="40"/>
      <c r="AJP22" s="40"/>
      <c r="AJQ22" s="40"/>
      <c r="AJR22" s="40"/>
      <c r="AJS22" s="40"/>
      <c r="AJT22" s="40"/>
      <c r="AJU22" s="40"/>
      <c r="AJV22" s="40"/>
      <c r="AJW22" s="40"/>
      <c r="AJX22" s="40"/>
      <c r="AJY22" s="40"/>
      <c r="AJZ22" s="40"/>
      <c r="AKA22" s="40"/>
      <c r="AKB22" s="40"/>
      <c r="AKC22" s="40"/>
      <c r="AKD22" s="40"/>
      <c r="AKE22" s="40"/>
      <c r="AKF22" s="40"/>
      <c r="AKG22" s="40"/>
      <c r="AKH22" s="40"/>
      <c r="AKI22" s="40"/>
      <c r="AKJ22" s="40"/>
      <c r="AKK22" s="40"/>
      <c r="AKL22" s="40"/>
      <c r="AKM22" s="40"/>
      <c r="AKN22" s="40"/>
      <c r="AKO22" s="40"/>
      <c r="AKP22" s="40"/>
      <c r="AKQ22" s="40"/>
      <c r="AKR22" s="40"/>
      <c r="AKS22" s="40"/>
      <c r="AKT22" s="40"/>
      <c r="AKU22" s="40"/>
      <c r="AKV22" s="40"/>
      <c r="AKW22" s="40"/>
      <c r="AKX22" s="40"/>
      <c r="AKY22" s="40"/>
      <c r="AKZ22" s="40"/>
      <c r="ALA22" s="40"/>
      <c r="ALB22" s="40"/>
      <c r="ALC22" s="40"/>
      <c r="ALD22" s="40"/>
      <c r="ALE22" s="40"/>
      <c r="ALF22" s="40"/>
      <c r="ALG22" s="40"/>
      <c r="ALH22" s="40"/>
      <c r="ALI22" s="40"/>
      <c r="ALJ22" s="40"/>
      <c r="ALK22" s="40"/>
      <c r="ALL22" s="40"/>
      <c r="ALM22" s="40"/>
      <c r="ALN22" s="40"/>
      <c r="ALO22" s="40"/>
      <c r="ALP22" s="40"/>
      <c r="ALQ22" s="40"/>
      <c r="ALR22" s="40"/>
      <c r="ALS22" s="40"/>
      <c r="ALT22" s="40"/>
      <c r="ALU22" s="40"/>
      <c r="ALV22" s="40"/>
      <c r="ALW22" s="40"/>
      <c r="ALX22" s="40"/>
      <c r="ALY22" s="40"/>
      <c r="ALZ22" s="40"/>
      <c r="AMA22" s="40"/>
      <c r="AMB22" s="40"/>
      <c r="AMC22" s="40"/>
    </row>
    <row r="23" spans="1:1017" s="92" customFormat="1" ht="25.5" x14ac:dyDescent="0.25">
      <c r="A23" s="57">
        <v>9</v>
      </c>
      <c r="B23" s="60" t="s">
        <v>65</v>
      </c>
      <c r="C23" s="60" t="s">
        <v>59</v>
      </c>
      <c r="D23" s="60" t="s">
        <v>60</v>
      </c>
      <c r="E23" s="60" t="s">
        <v>43</v>
      </c>
      <c r="F23" s="60">
        <v>5</v>
      </c>
      <c r="G23" s="37"/>
      <c r="H23" s="90"/>
      <c r="I23" s="84"/>
      <c r="J23" s="55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40"/>
      <c r="LZ23" s="40"/>
      <c r="MA23" s="40"/>
      <c r="MB23" s="40"/>
      <c r="MC23" s="40"/>
      <c r="MD23" s="40"/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40"/>
      <c r="NY23" s="40"/>
      <c r="NZ23" s="40"/>
      <c r="OA23" s="40"/>
      <c r="OB23" s="40"/>
      <c r="OC23" s="40"/>
      <c r="OD23" s="40"/>
      <c r="OE23" s="40"/>
      <c r="OF23" s="40"/>
      <c r="OG23" s="40"/>
      <c r="OH23" s="40"/>
      <c r="OI23" s="40"/>
      <c r="OJ23" s="40"/>
      <c r="OK23" s="40"/>
      <c r="OL23" s="40"/>
      <c r="OM23" s="40"/>
      <c r="ON23" s="40"/>
      <c r="OO23" s="40"/>
      <c r="OP23" s="40"/>
      <c r="OQ23" s="40"/>
      <c r="OR23" s="40"/>
      <c r="OS23" s="40"/>
      <c r="OT23" s="40"/>
      <c r="OU23" s="40"/>
      <c r="OV23" s="40"/>
      <c r="OW23" s="40"/>
      <c r="OX23" s="40"/>
      <c r="OY23" s="40"/>
      <c r="OZ23" s="40"/>
      <c r="PA23" s="40"/>
      <c r="PB23" s="40"/>
      <c r="PC23" s="40"/>
      <c r="PD23" s="40"/>
      <c r="PE23" s="40"/>
      <c r="PF23" s="40"/>
      <c r="PG23" s="40"/>
      <c r="PH23" s="40"/>
      <c r="PI23" s="40"/>
      <c r="PJ23" s="40"/>
      <c r="PK23" s="40"/>
      <c r="PL23" s="40"/>
      <c r="PM23" s="40"/>
      <c r="PN23" s="40"/>
      <c r="PO23" s="40"/>
      <c r="PP23" s="40"/>
      <c r="PQ23" s="40"/>
      <c r="PR23" s="40"/>
      <c r="PS23" s="40"/>
      <c r="PT23" s="40"/>
      <c r="PU23" s="40"/>
      <c r="PV23" s="40"/>
      <c r="PW23" s="40"/>
      <c r="PX23" s="40"/>
      <c r="PY23" s="40"/>
      <c r="PZ23" s="40"/>
      <c r="QA23" s="40"/>
      <c r="QB23" s="40"/>
      <c r="QC23" s="40"/>
      <c r="QD23" s="40"/>
      <c r="QE23" s="40"/>
      <c r="QF23" s="40"/>
      <c r="QG23" s="40"/>
      <c r="QH23" s="40"/>
      <c r="QI23" s="40"/>
      <c r="QJ23" s="40"/>
      <c r="QK23" s="40"/>
      <c r="QL23" s="40"/>
      <c r="QM23" s="40"/>
      <c r="QN23" s="40"/>
      <c r="QO23" s="40"/>
      <c r="QP23" s="40"/>
      <c r="QQ23" s="40"/>
      <c r="QR23" s="40"/>
      <c r="QS23" s="40"/>
      <c r="QT23" s="40"/>
      <c r="QU23" s="40"/>
      <c r="QV23" s="40"/>
      <c r="QW23" s="40"/>
      <c r="QX23" s="40"/>
      <c r="QY23" s="40"/>
      <c r="QZ23" s="40"/>
      <c r="RA23" s="40"/>
      <c r="RB23" s="40"/>
      <c r="RC23" s="40"/>
      <c r="RD23" s="40"/>
      <c r="RE23" s="40"/>
      <c r="RF23" s="40"/>
      <c r="RG23" s="40"/>
      <c r="RH23" s="40"/>
      <c r="RI23" s="40"/>
      <c r="RJ23" s="40"/>
      <c r="RK23" s="40"/>
      <c r="RL23" s="40"/>
      <c r="RM23" s="40"/>
      <c r="RN23" s="40"/>
      <c r="RO23" s="40"/>
      <c r="RP23" s="40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  <c r="SJ23" s="40"/>
      <c r="SK23" s="40"/>
      <c r="SL23" s="40"/>
      <c r="SM23" s="40"/>
      <c r="SN23" s="40"/>
      <c r="SO23" s="40"/>
      <c r="SP23" s="40"/>
      <c r="SQ23" s="40"/>
      <c r="SR23" s="40"/>
      <c r="SS23" s="40"/>
      <c r="ST23" s="40"/>
      <c r="SU23" s="40"/>
      <c r="SV23" s="40"/>
      <c r="SW23" s="40"/>
      <c r="SX23" s="40"/>
      <c r="SY23" s="40"/>
      <c r="SZ23" s="40"/>
      <c r="TA23" s="40"/>
      <c r="TB23" s="40"/>
      <c r="TC23" s="40"/>
      <c r="TD23" s="40"/>
      <c r="TE23" s="40"/>
      <c r="TF23" s="40"/>
      <c r="TG23" s="40"/>
      <c r="TH23" s="40"/>
      <c r="TI23" s="40"/>
      <c r="TJ23" s="40"/>
      <c r="TK23" s="40"/>
      <c r="TL23" s="40"/>
      <c r="TM23" s="40"/>
      <c r="TN23" s="40"/>
      <c r="TO23" s="40"/>
      <c r="TP23" s="40"/>
      <c r="TQ23" s="40"/>
      <c r="TR23" s="40"/>
      <c r="TS23" s="40"/>
      <c r="TT23" s="40"/>
      <c r="TU23" s="40"/>
      <c r="TV23" s="40"/>
      <c r="TW23" s="40"/>
      <c r="TX23" s="40"/>
      <c r="TY23" s="40"/>
      <c r="TZ23" s="40"/>
      <c r="UA23" s="40"/>
      <c r="UB23" s="40"/>
      <c r="UC23" s="40"/>
      <c r="UD23" s="40"/>
      <c r="UE23" s="40"/>
      <c r="UF23" s="40"/>
      <c r="UG23" s="40"/>
      <c r="UH23" s="40"/>
      <c r="UI23" s="40"/>
      <c r="UJ23" s="40"/>
      <c r="UK23" s="40"/>
      <c r="UL23" s="40"/>
      <c r="UM23" s="40"/>
      <c r="UN23" s="40"/>
      <c r="UO23" s="40"/>
      <c r="UP23" s="40"/>
      <c r="UQ23" s="40"/>
      <c r="UR23" s="40"/>
      <c r="US23" s="40"/>
      <c r="UT23" s="40"/>
      <c r="UU23" s="40"/>
      <c r="UV23" s="40"/>
      <c r="UW23" s="40"/>
      <c r="UX23" s="40"/>
      <c r="UY23" s="40"/>
      <c r="UZ23" s="40"/>
      <c r="VA23" s="40"/>
      <c r="VB23" s="40"/>
      <c r="VC23" s="40"/>
      <c r="VD23" s="40"/>
      <c r="VE23" s="40"/>
      <c r="VF23" s="40"/>
      <c r="VG23" s="40"/>
      <c r="VH23" s="40"/>
      <c r="VI23" s="40"/>
      <c r="VJ23" s="40"/>
      <c r="VK23" s="40"/>
      <c r="VL23" s="40"/>
      <c r="VM23" s="40"/>
      <c r="VN23" s="40"/>
      <c r="VO23" s="40"/>
      <c r="VP23" s="40"/>
      <c r="VQ23" s="40"/>
      <c r="VR23" s="40"/>
      <c r="VS23" s="40"/>
      <c r="VT23" s="40"/>
      <c r="VU23" s="40"/>
      <c r="VV23" s="40"/>
      <c r="VW23" s="40"/>
      <c r="VX23" s="40"/>
      <c r="VY23" s="40"/>
      <c r="VZ23" s="40"/>
      <c r="WA23" s="40"/>
      <c r="WB23" s="40"/>
      <c r="WC23" s="40"/>
      <c r="WD23" s="40"/>
      <c r="WE23" s="40"/>
      <c r="WF23" s="40"/>
      <c r="WG23" s="40"/>
      <c r="WH23" s="40"/>
      <c r="WI23" s="40"/>
      <c r="WJ23" s="40"/>
      <c r="WK23" s="40"/>
      <c r="WL23" s="40"/>
      <c r="WM23" s="40"/>
      <c r="WN23" s="40"/>
      <c r="WO23" s="40"/>
      <c r="WP23" s="40"/>
      <c r="WQ23" s="40"/>
      <c r="WR23" s="40"/>
      <c r="WS23" s="40"/>
      <c r="WT23" s="40"/>
      <c r="WU23" s="40"/>
      <c r="WV23" s="40"/>
      <c r="WW23" s="40"/>
      <c r="WX23" s="40"/>
      <c r="WY23" s="40"/>
      <c r="WZ23" s="40"/>
      <c r="XA23" s="40"/>
      <c r="XB23" s="40"/>
      <c r="XC23" s="40"/>
      <c r="XD23" s="40"/>
      <c r="XE23" s="40"/>
      <c r="XF23" s="40"/>
      <c r="XG23" s="40"/>
      <c r="XH23" s="40"/>
      <c r="XI23" s="40"/>
      <c r="XJ23" s="40"/>
      <c r="XK23" s="40"/>
      <c r="XL23" s="40"/>
      <c r="XM23" s="40"/>
      <c r="XN23" s="40"/>
      <c r="XO23" s="40"/>
      <c r="XP23" s="40"/>
      <c r="XQ23" s="40"/>
      <c r="XR23" s="40"/>
      <c r="XS23" s="40"/>
      <c r="XT23" s="40"/>
      <c r="XU23" s="40"/>
      <c r="XV23" s="40"/>
      <c r="XW23" s="40"/>
      <c r="XX23" s="40"/>
      <c r="XY23" s="40"/>
      <c r="XZ23" s="40"/>
      <c r="YA23" s="40"/>
      <c r="YB23" s="40"/>
      <c r="YC23" s="40"/>
      <c r="YD23" s="40"/>
      <c r="YE23" s="40"/>
      <c r="YF23" s="40"/>
      <c r="YG23" s="40"/>
      <c r="YH23" s="40"/>
      <c r="YI23" s="40"/>
      <c r="YJ23" s="40"/>
      <c r="YK23" s="40"/>
      <c r="YL23" s="40"/>
      <c r="YM23" s="40"/>
      <c r="YN23" s="40"/>
      <c r="YO23" s="40"/>
      <c r="YP23" s="40"/>
      <c r="YQ23" s="40"/>
      <c r="YR23" s="40"/>
      <c r="YS23" s="40"/>
      <c r="YT23" s="40"/>
      <c r="YU23" s="40"/>
      <c r="YV23" s="40"/>
      <c r="YW23" s="40"/>
      <c r="YX23" s="40"/>
      <c r="YY23" s="40"/>
      <c r="YZ23" s="40"/>
      <c r="ZA23" s="40"/>
      <c r="ZB23" s="40"/>
      <c r="ZC23" s="40"/>
      <c r="ZD23" s="40"/>
      <c r="ZE23" s="40"/>
      <c r="ZF23" s="40"/>
      <c r="ZG23" s="40"/>
      <c r="ZH23" s="40"/>
      <c r="ZI23" s="40"/>
      <c r="ZJ23" s="40"/>
      <c r="ZK23" s="40"/>
      <c r="ZL23" s="40"/>
      <c r="ZM23" s="40"/>
      <c r="ZN23" s="40"/>
      <c r="ZO23" s="40"/>
      <c r="ZP23" s="40"/>
      <c r="ZQ23" s="40"/>
      <c r="ZR23" s="40"/>
      <c r="ZS23" s="40"/>
      <c r="ZT23" s="40"/>
      <c r="ZU23" s="40"/>
      <c r="ZV23" s="40"/>
      <c r="ZW23" s="40"/>
      <c r="ZX23" s="40"/>
      <c r="ZY23" s="40"/>
      <c r="ZZ23" s="40"/>
      <c r="AAA23" s="40"/>
      <c r="AAB23" s="40"/>
      <c r="AAC23" s="40"/>
      <c r="AAD23" s="40"/>
      <c r="AAE23" s="40"/>
      <c r="AAF23" s="40"/>
      <c r="AAG23" s="40"/>
      <c r="AAH23" s="40"/>
      <c r="AAI23" s="40"/>
      <c r="AAJ23" s="40"/>
      <c r="AAK23" s="40"/>
      <c r="AAL23" s="40"/>
      <c r="AAM23" s="40"/>
      <c r="AAN23" s="40"/>
      <c r="AAO23" s="40"/>
      <c r="AAP23" s="40"/>
      <c r="AAQ23" s="40"/>
      <c r="AAR23" s="40"/>
      <c r="AAS23" s="40"/>
      <c r="AAT23" s="40"/>
      <c r="AAU23" s="40"/>
      <c r="AAV23" s="40"/>
      <c r="AAW23" s="40"/>
      <c r="AAX23" s="40"/>
      <c r="AAY23" s="40"/>
      <c r="AAZ23" s="40"/>
      <c r="ABA23" s="40"/>
      <c r="ABB23" s="40"/>
      <c r="ABC23" s="40"/>
      <c r="ABD23" s="40"/>
      <c r="ABE23" s="40"/>
      <c r="ABF23" s="40"/>
      <c r="ABG23" s="40"/>
      <c r="ABH23" s="40"/>
      <c r="ABI23" s="40"/>
      <c r="ABJ23" s="40"/>
      <c r="ABK23" s="40"/>
      <c r="ABL23" s="40"/>
      <c r="ABM23" s="40"/>
      <c r="ABN23" s="40"/>
      <c r="ABO23" s="40"/>
      <c r="ABP23" s="40"/>
      <c r="ABQ23" s="40"/>
      <c r="ABR23" s="40"/>
      <c r="ABS23" s="40"/>
      <c r="ABT23" s="40"/>
      <c r="ABU23" s="40"/>
      <c r="ABV23" s="40"/>
      <c r="ABW23" s="40"/>
      <c r="ABX23" s="40"/>
      <c r="ABY23" s="40"/>
      <c r="ABZ23" s="40"/>
      <c r="ACA23" s="40"/>
      <c r="ACB23" s="40"/>
      <c r="ACC23" s="40"/>
      <c r="ACD23" s="40"/>
      <c r="ACE23" s="40"/>
      <c r="ACF23" s="40"/>
      <c r="ACG23" s="40"/>
      <c r="ACH23" s="40"/>
      <c r="ACI23" s="40"/>
      <c r="ACJ23" s="40"/>
      <c r="ACK23" s="40"/>
      <c r="ACL23" s="40"/>
      <c r="ACM23" s="40"/>
      <c r="ACN23" s="40"/>
      <c r="ACO23" s="40"/>
      <c r="ACP23" s="40"/>
      <c r="ACQ23" s="40"/>
      <c r="ACR23" s="40"/>
      <c r="ACS23" s="40"/>
      <c r="ACT23" s="40"/>
      <c r="ACU23" s="40"/>
      <c r="ACV23" s="40"/>
      <c r="ACW23" s="40"/>
      <c r="ACX23" s="40"/>
      <c r="ACY23" s="40"/>
      <c r="ACZ23" s="40"/>
      <c r="ADA23" s="40"/>
      <c r="ADB23" s="40"/>
      <c r="ADC23" s="40"/>
      <c r="ADD23" s="40"/>
      <c r="ADE23" s="40"/>
      <c r="ADF23" s="40"/>
      <c r="ADG23" s="40"/>
      <c r="ADH23" s="40"/>
      <c r="ADI23" s="40"/>
      <c r="ADJ23" s="40"/>
      <c r="ADK23" s="40"/>
      <c r="ADL23" s="40"/>
      <c r="ADM23" s="40"/>
      <c r="ADN23" s="40"/>
      <c r="ADO23" s="40"/>
      <c r="ADP23" s="40"/>
      <c r="ADQ23" s="40"/>
      <c r="ADR23" s="40"/>
      <c r="ADS23" s="40"/>
      <c r="ADT23" s="40"/>
      <c r="ADU23" s="40"/>
      <c r="ADV23" s="40"/>
      <c r="ADW23" s="40"/>
      <c r="ADX23" s="40"/>
      <c r="ADY23" s="40"/>
      <c r="ADZ23" s="40"/>
      <c r="AEA23" s="40"/>
      <c r="AEB23" s="40"/>
      <c r="AEC23" s="40"/>
      <c r="AED23" s="40"/>
      <c r="AEE23" s="40"/>
      <c r="AEF23" s="40"/>
      <c r="AEG23" s="40"/>
      <c r="AEH23" s="40"/>
      <c r="AEI23" s="40"/>
      <c r="AEJ23" s="40"/>
      <c r="AEK23" s="40"/>
      <c r="AEL23" s="40"/>
      <c r="AEM23" s="40"/>
      <c r="AEN23" s="40"/>
      <c r="AEO23" s="40"/>
      <c r="AEP23" s="40"/>
      <c r="AEQ23" s="40"/>
      <c r="AER23" s="40"/>
      <c r="AES23" s="40"/>
      <c r="AET23" s="40"/>
      <c r="AEU23" s="40"/>
      <c r="AEV23" s="40"/>
      <c r="AEW23" s="40"/>
      <c r="AEX23" s="40"/>
      <c r="AEY23" s="40"/>
      <c r="AEZ23" s="40"/>
      <c r="AFA23" s="40"/>
      <c r="AFB23" s="40"/>
      <c r="AFC23" s="40"/>
      <c r="AFD23" s="40"/>
      <c r="AFE23" s="40"/>
      <c r="AFF23" s="40"/>
      <c r="AFG23" s="40"/>
      <c r="AFH23" s="40"/>
      <c r="AFI23" s="40"/>
      <c r="AFJ23" s="40"/>
      <c r="AFK23" s="40"/>
      <c r="AFL23" s="40"/>
      <c r="AFM23" s="40"/>
      <c r="AFN23" s="40"/>
      <c r="AFO23" s="40"/>
      <c r="AFP23" s="40"/>
      <c r="AFQ23" s="40"/>
      <c r="AFR23" s="40"/>
      <c r="AFS23" s="40"/>
      <c r="AFT23" s="40"/>
      <c r="AFU23" s="40"/>
      <c r="AFV23" s="40"/>
      <c r="AFW23" s="40"/>
      <c r="AFX23" s="40"/>
      <c r="AFY23" s="40"/>
      <c r="AFZ23" s="40"/>
      <c r="AGA23" s="40"/>
      <c r="AGB23" s="40"/>
      <c r="AGC23" s="40"/>
      <c r="AGD23" s="40"/>
      <c r="AGE23" s="40"/>
      <c r="AGF23" s="40"/>
      <c r="AGG23" s="40"/>
      <c r="AGH23" s="40"/>
      <c r="AGI23" s="40"/>
      <c r="AGJ23" s="40"/>
      <c r="AGK23" s="40"/>
      <c r="AGL23" s="40"/>
      <c r="AGM23" s="40"/>
      <c r="AGN23" s="40"/>
      <c r="AGO23" s="40"/>
      <c r="AGP23" s="40"/>
      <c r="AGQ23" s="40"/>
      <c r="AGR23" s="40"/>
      <c r="AGS23" s="40"/>
      <c r="AGT23" s="40"/>
      <c r="AGU23" s="40"/>
      <c r="AGV23" s="40"/>
      <c r="AGW23" s="40"/>
      <c r="AGX23" s="40"/>
      <c r="AGY23" s="40"/>
      <c r="AGZ23" s="40"/>
      <c r="AHA23" s="40"/>
      <c r="AHB23" s="40"/>
      <c r="AHC23" s="40"/>
      <c r="AHD23" s="40"/>
      <c r="AHE23" s="40"/>
      <c r="AHF23" s="40"/>
      <c r="AHG23" s="40"/>
      <c r="AHH23" s="40"/>
      <c r="AHI23" s="40"/>
      <c r="AHJ23" s="40"/>
      <c r="AHK23" s="40"/>
      <c r="AHL23" s="40"/>
      <c r="AHM23" s="40"/>
      <c r="AHN23" s="40"/>
      <c r="AHO23" s="40"/>
      <c r="AHP23" s="40"/>
      <c r="AHQ23" s="40"/>
      <c r="AHR23" s="40"/>
      <c r="AHS23" s="40"/>
      <c r="AHT23" s="40"/>
      <c r="AHU23" s="40"/>
      <c r="AHV23" s="40"/>
      <c r="AHW23" s="40"/>
      <c r="AHX23" s="40"/>
      <c r="AHY23" s="40"/>
      <c r="AHZ23" s="40"/>
      <c r="AIA23" s="40"/>
      <c r="AIB23" s="40"/>
      <c r="AIC23" s="40"/>
      <c r="AID23" s="40"/>
      <c r="AIE23" s="40"/>
      <c r="AIF23" s="40"/>
      <c r="AIG23" s="40"/>
      <c r="AIH23" s="40"/>
      <c r="AII23" s="40"/>
      <c r="AIJ23" s="40"/>
      <c r="AIK23" s="40"/>
      <c r="AIL23" s="40"/>
      <c r="AIM23" s="40"/>
      <c r="AIN23" s="40"/>
      <c r="AIO23" s="40"/>
      <c r="AIP23" s="40"/>
      <c r="AIQ23" s="40"/>
      <c r="AIR23" s="40"/>
      <c r="AIS23" s="40"/>
      <c r="AIT23" s="40"/>
      <c r="AIU23" s="40"/>
      <c r="AIV23" s="40"/>
      <c r="AIW23" s="40"/>
      <c r="AIX23" s="40"/>
      <c r="AIY23" s="40"/>
      <c r="AIZ23" s="40"/>
      <c r="AJA23" s="40"/>
      <c r="AJB23" s="40"/>
      <c r="AJC23" s="40"/>
      <c r="AJD23" s="40"/>
      <c r="AJE23" s="40"/>
      <c r="AJF23" s="40"/>
      <c r="AJG23" s="40"/>
      <c r="AJH23" s="40"/>
      <c r="AJI23" s="40"/>
      <c r="AJJ23" s="40"/>
      <c r="AJK23" s="40"/>
      <c r="AJL23" s="40"/>
      <c r="AJM23" s="40"/>
      <c r="AJN23" s="40"/>
      <c r="AJO23" s="40"/>
      <c r="AJP23" s="40"/>
      <c r="AJQ23" s="40"/>
      <c r="AJR23" s="40"/>
      <c r="AJS23" s="40"/>
      <c r="AJT23" s="40"/>
      <c r="AJU23" s="40"/>
      <c r="AJV23" s="40"/>
      <c r="AJW23" s="40"/>
      <c r="AJX23" s="40"/>
      <c r="AJY23" s="40"/>
      <c r="AJZ23" s="40"/>
      <c r="AKA23" s="40"/>
      <c r="AKB23" s="40"/>
      <c r="AKC23" s="40"/>
      <c r="AKD23" s="40"/>
      <c r="AKE23" s="40"/>
      <c r="AKF23" s="40"/>
      <c r="AKG23" s="40"/>
      <c r="AKH23" s="40"/>
      <c r="AKI23" s="40"/>
      <c r="AKJ23" s="40"/>
      <c r="AKK23" s="40"/>
      <c r="AKL23" s="40"/>
      <c r="AKM23" s="40"/>
      <c r="AKN23" s="40"/>
      <c r="AKO23" s="40"/>
      <c r="AKP23" s="40"/>
      <c r="AKQ23" s="40"/>
      <c r="AKR23" s="40"/>
      <c r="AKS23" s="40"/>
      <c r="AKT23" s="40"/>
      <c r="AKU23" s="40"/>
      <c r="AKV23" s="40"/>
      <c r="AKW23" s="40"/>
      <c r="AKX23" s="40"/>
      <c r="AKY23" s="40"/>
      <c r="AKZ23" s="40"/>
      <c r="ALA23" s="40"/>
      <c r="ALB23" s="40"/>
      <c r="ALC23" s="40"/>
      <c r="ALD23" s="40"/>
      <c r="ALE23" s="40"/>
      <c r="ALF23" s="40"/>
      <c r="ALG23" s="40"/>
      <c r="ALH23" s="40"/>
      <c r="ALI23" s="40"/>
      <c r="ALJ23" s="40"/>
      <c r="ALK23" s="40"/>
      <c r="ALL23" s="40"/>
      <c r="ALM23" s="40"/>
      <c r="ALN23" s="40"/>
      <c r="ALO23" s="40"/>
      <c r="ALP23" s="40"/>
      <c r="ALQ23" s="40"/>
      <c r="ALR23" s="40"/>
      <c r="ALS23" s="40"/>
      <c r="ALT23" s="40"/>
      <c r="ALU23" s="40"/>
      <c r="ALV23" s="40"/>
      <c r="ALW23" s="40"/>
      <c r="ALX23" s="40"/>
      <c r="ALY23" s="40"/>
      <c r="ALZ23" s="40"/>
      <c r="AMA23" s="40"/>
      <c r="AMB23" s="40"/>
      <c r="AMC23" s="40"/>
    </row>
    <row r="24" spans="1:1017" s="92" customFormat="1" ht="25.5" x14ac:dyDescent="0.25">
      <c r="A24" s="57">
        <v>10</v>
      </c>
      <c r="B24" s="60" t="s">
        <v>66</v>
      </c>
      <c r="C24" s="60" t="s">
        <v>59</v>
      </c>
      <c r="D24" s="60" t="s">
        <v>60</v>
      </c>
      <c r="E24" s="60" t="s">
        <v>43</v>
      </c>
      <c r="F24" s="60">
        <v>10</v>
      </c>
      <c r="G24" s="37"/>
      <c r="H24" s="90"/>
      <c r="I24" s="84"/>
      <c r="J24" s="55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40"/>
      <c r="LX24" s="40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40"/>
      <c r="NB24" s="40"/>
      <c r="NC24" s="40"/>
      <c r="ND24" s="40"/>
      <c r="NE24" s="40"/>
      <c r="NF24" s="40"/>
      <c r="NG24" s="40"/>
      <c r="NH24" s="40"/>
      <c r="NI24" s="40"/>
      <c r="NJ24" s="40"/>
      <c r="NK24" s="40"/>
      <c r="NL24" s="40"/>
      <c r="NM24" s="40"/>
      <c r="NN24" s="40"/>
      <c r="NO24" s="40"/>
      <c r="NP24" s="40"/>
      <c r="NQ24" s="40"/>
      <c r="NR24" s="40"/>
      <c r="NS24" s="40"/>
      <c r="NT24" s="40"/>
      <c r="NU24" s="40"/>
      <c r="NV24" s="40"/>
      <c r="NW24" s="40"/>
      <c r="NX24" s="40"/>
      <c r="NY24" s="40"/>
      <c r="NZ24" s="40"/>
      <c r="OA24" s="40"/>
      <c r="OB24" s="40"/>
      <c r="OC24" s="40"/>
      <c r="OD24" s="40"/>
      <c r="OE24" s="40"/>
      <c r="OF24" s="40"/>
      <c r="OG24" s="40"/>
      <c r="OH24" s="40"/>
      <c r="OI24" s="40"/>
      <c r="OJ24" s="40"/>
      <c r="OK24" s="40"/>
      <c r="OL24" s="40"/>
      <c r="OM24" s="40"/>
      <c r="ON24" s="40"/>
      <c r="OO24" s="40"/>
      <c r="OP24" s="40"/>
      <c r="OQ24" s="40"/>
      <c r="OR24" s="40"/>
      <c r="OS24" s="40"/>
      <c r="OT24" s="40"/>
      <c r="OU24" s="40"/>
      <c r="OV24" s="40"/>
      <c r="OW24" s="40"/>
      <c r="OX24" s="40"/>
      <c r="OY24" s="40"/>
      <c r="OZ24" s="40"/>
      <c r="PA24" s="40"/>
      <c r="PB24" s="40"/>
      <c r="PC24" s="40"/>
      <c r="PD24" s="40"/>
      <c r="PE24" s="40"/>
      <c r="PF24" s="40"/>
      <c r="PG24" s="40"/>
      <c r="PH24" s="40"/>
      <c r="PI24" s="40"/>
      <c r="PJ24" s="40"/>
      <c r="PK24" s="40"/>
      <c r="PL24" s="40"/>
      <c r="PM24" s="40"/>
      <c r="PN24" s="40"/>
      <c r="PO24" s="40"/>
      <c r="PP24" s="40"/>
      <c r="PQ24" s="40"/>
      <c r="PR24" s="40"/>
      <c r="PS24" s="40"/>
      <c r="PT24" s="40"/>
      <c r="PU24" s="40"/>
      <c r="PV24" s="40"/>
      <c r="PW24" s="40"/>
      <c r="PX24" s="40"/>
      <c r="PY24" s="40"/>
      <c r="PZ24" s="40"/>
      <c r="QA24" s="40"/>
      <c r="QB24" s="40"/>
      <c r="QC24" s="40"/>
      <c r="QD24" s="40"/>
      <c r="QE24" s="40"/>
      <c r="QF24" s="40"/>
      <c r="QG24" s="40"/>
      <c r="QH24" s="40"/>
      <c r="QI24" s="40"/>
      <c r="QJ24" s="40"/>
      <c r="QK24" s="40"/>
      <c r="QL24" s="40"/>
      <c r="QM24" s="40"/>
      <c r="QN24" s="40"/>
      <c r="QO24" s="40"/>
      <c r="QP24" s="40"/>
      <c r="QQ24" s="40"/>
      <c r="QR24" s="40"/>
      <c r="QS24" s="40"/>
      <c r="QT24" s="40"/>
      <c r="QU24" s="40"/>
      <c r="QV24" s="40"/>
      <c r="QW24" s="40"/>
      <c r="QX24" s="40"/>
      <c r="QY24" s="40"/>
      <c r="QZ24" s="40"/>
      <c r="RA24" s="40"/>
      <c r="RB24" s="40"/>
      <c r="RC24" s="40"/>
      <c r="RD24" s="40"/>
      <c r="RE24" s="40"/>
      <c r="RF24" s="40"/>
      <c r="RG24" s="40"/>
      <c r="RH24" s="40"/>
      <c r="RI24" s="40"/>
      <c r="RJ24" s="40"/>
      <c r="RK24" s="40"/>
      <c r="RL24" s="40"/>
      <c r="RM24" s="40"/>
      <c r="RN24" s="40"/>
      <c r="RO24" s="40"/>
      <c r="RP24" s="40"/>
      <c r="RQ24" s="40"/>
      <c r="RR24" s="40"/>
      <c r="RS24" s="40"/>
      <c r="RT24" s="40"/>
      <c r="RU24" s="40"/>
      <c r="RV24" s="40"/>
      <c r="RW24" s="40"/>
      <c r="RX24" s="40"/>
      <c r="RY24" s="40"/>
      <c r="RZ24" s="40"/>
      <c r="SA24" s="40"/>
      <c r="SB24" s="40"/>
      <c r="SC24" s="40"/>
      <c r="SD24" s="40"/>
      <c r="SE24" s="40"/>
      <c r="SF24" s="40"/>
      <c r="SG24" s="40"/>
      <c r="SH24" s="40"/>
      <c r="SI24" s="40"/>
      <c r="SJ24" s="40"/>
      <c r="SK24" s="40"/>
      <c r="SL24" s="40"/>
      <c r="SM24" s="40"/>
      <c r="SN24" s="40"/>
      <c r="SO24" s="40"/>
      <c r="SP24" s="40"/>
      <c r="SQ24" s="40"/>
      <c r="SR24" s="40"/>
      <c r="SS24" s="40"/>
      <c r="ST24" s="40"/>
      <c r="SU24" s="40"/>
      <c r="SV24" s="40"/>
      <c r="SW24" s="40"/>
      <c r="SX24" s="40"/>
      <c r="SY24" s="40"/>
      <c r="SZ24" s="40"/>
      <c r="TA24" s="40"/>
      <c r="TB24" s="40"/>
      <c r="TC24" s="40"/>
      <c r="TD24" s="40"/>
      <c r="TE24" s="40"/>
      <c r="TF24" s="40"/>
      <c r="TG24" s="40"/>
      <c r="TH24" s="40"/>
      <c r="TI24" s="40"/>
      <c r="TJ24" s="40"/>
      <c r="TK24" s="40"/>
      <c r="TL24" s="40"/>
      <c r="TM24" s="40"/>
      <c r="TN24" s="40"/>
      <c r="TO24" s="40"/>
      <c r="TP24" s="40"/>
      <c r="TQ24" s="40"/>
      <c r="TR24" s="40"/>
      <c r="TS24" s="40"/>
      <c r="TT24" s="40"/>
      <c r="TU24" s="40"/>
      <c r="TV24" s="40"/>
      <c r="TW24" s="40"/>
      <c r="TX24" s="40"/>
      <c r="TY24" s="40"/>
      <c r="TZ24" s="40"/>
      <c r="UA24" s="40"/>
      <c r="UB24" s="40"/>
      <c r="UC24" s="40"/>
      <c r="UD24" s="40"/>
      <c r="UE24" s="40"/>
      <c r="UF24" s="40"/>
      <c r="UG24" s="40"/>
      <c r="UH24" s="40"/>
      <c r="UI24" s="40"/>
      <c r="UJ24" s="40"/>
      <c r="UK24" s="40"/>
      <c r="UL24" s="40"/>
      <c r="UM24" s="40"/>
      <c r="UN24" s="40"/>
      <c r="UO24" s="40"/>
      <c r="UP24" s="40"/>
      <c r="UQ24" s="40"/>
      <c r="UR24" s="40"/>
      <c r="US24" s="40"/>
      <c r="UT24" s="40"/>
      <c r="UU24" s="40"/>
      <c r="UV24" s="40"/>
      <c r="UW24" s="40"/>
      <c r="UX24" s="40"/>
      <c r="UY24" s="40"/>
      <c r="UZ24" s="40"/>
      <c r="VA24" s="40"/>
      <c r="VB24" s="40"/>
      <c r="VC24" s="40"/>
      <c r="VD24" s="40"/>
      <c r="VE24" s="40"/>
      <c r="VF24" s="40"/>
      <c r="VG24" s="40"/>
      <c r="VH24" s="40"/>
      <c r="VI24" s="40"/>
      <c r="VJ24" s="40"/>
      <c r="VK24" s="40"/>
      <c r="VL24" s="40"/>
      <c r="VM24" s="40"/>
      <c r="VN24" s="40"/>
      <c r="VO24" s="40"/>
      <c r="VP24" s="40"/>
      <c r="VQ24" s="40"/>
      <c r="VR24" s="40"/>
      <c r="VS24" s="40"/>
      <c r="VT24" s="40"/>
      <c r="VU24" s="40"/>
      <c r="VV24" s="40"/>
      <c r="VW24" s="40"/>
      <c r="VX24" s="40"/>
      <c r="VY24" s="40"/>
      <c r="VZ24" s="40"/>
      <c r="WA24" s="40"/>
      <c r="WB24" s="40"/>
      <c r="WC24" s="40"/>
      <c r="WD24" s="40"/>
      <c r="WE24" s="40"/>
      <c r="WF24" s="40"/>
      <c r="WG24" s="40"/>
      <c r="WH24" s="40"/>
      <c r="WI24" s="40"/>
      <c r="WJ24" s="40"/>
      <c r="WK24" s="40"/>
      <c r="WL24" s="40"/>
      <c r="WM24" s="40"/>
      <c r="WN24" s="40"/>
      <c r="WO24" s="40"/>
      <c r="WP24" s="40"/>
      <c r="WQ24" s="40"/>
      <c r="WR24" s="40"/>
      <c r="WS24" s="40"/>
      <c r="WT24" s="40"/>
      <c r="WU24" s="40"/>
      <c r="WV24" s="40"/>
      <c r="WW24" s="40"/>
      <c r="WX24" s="40"/>
      <c r="WY24" s="40"/>
      <c r="WZ24" s="40"/>
      <c r="XA24" s="40"/>
      <c r="XB24" s="40"/>
      <c r="XC24" s="40"/>
      <c r="XD24" s="40"/>
      <c r="XE24" s="40"/>
      <c r="XF24" s="40"/>
      <c r="XG24" s="40"/>
      <c r="XH24" s="40"/>
      <c r="XI24" s="40"/>
      <c r="XJ24" s="40"/>
      <c r="XK24" s="40"/>
      <c r="XL24" s="40"/>
      <c r="XM24" s="40"/>
      <c r="XN24" s="40"/>
      <c r="XO24" s="40"/>
      <c r="XP24" s="40"/>
      <c r="XQ24" s="40"/>
      <c r="XR24" s="40"/>
      <c r="XS24" s="40"/>
      <c r="XT24" s="40"/>
      <c r="XU24" s="40"/>
      <c r="XV24" s="40"/>
      <c r="XW24" s="40"/>
      <c r="XX24" s="40"/>
      <c r="XY24" s="40"/>
      <c r="XZ24" s="40"/>
      <c r="YA24" s="40"/>
      <c r="YB24" s="40"/>
      <c r="YC24" s="40"/>
      <c r="YD24" s="40"/>
      <c r="YE24" s="40"/>
      <c r="YF24" s="40"/>
      <c r="YG24" s="40"/>
      <c r="YH24" s="40"/>
      <c r="YI24" s="40"/>
      <c r="YJ24" s="40"/>
      <c r="YK24" s="40"/>
      <c r="YL24" s="40"/>
      <c r="YM24" s="40"/>
      <c r="YN24" s="40"/>
      <c r="YO24" s="40"/>
      <c r="YP24" s="40"/>
      <c r="YQ24" s="40"/>
      <c r="YR24" s="40"/>
      <c r="YS24" s="40"/>
      <c r="YT24" s="40"/>
      <c r="YU24" s="40"/>
      <c r="YV24" s="40"/>
      <c r="YW24" s="40"/>
      <c r="YX24" s="40"/>
      <c r="YY24" s="40"/>
      <c r="YZ24" s="40"/>
      <c r="ZA24" s="40"/>
      <c r="ZB24" s="40"/>
      <c r="ZC24" s="40"/>
      <c r="ZD24" s="40"/>
      <c r="ZE24" s="40"/>
      <c r="ZF24" s="40"/>
      <c r="ZG24" s="40"/>
      <c r="ZH24" s="40"/>
      <c r="ZI24" s="40"/>
      <c r="ZJ24" s="40"/>
      <c r="ZK24" s="40"/>
      <c r="ZL24" s="40"/>
      <c r="ZM24" s="40"/>
      <c r="ZN24" s="40"/>
      <c r="ZO24" s="40"/>
      <c r="ZP24" s="40"/>
      <c r="ZQ24" s="40"/>
      <c r="ZR24" s="40"/>
      <c r="ZS24" s="40"/>
      <c r="ZT24" s="40"/>
      <c r="ZU24" s="40"/>
      <c r="ZV24" s="40"/>
      <c r="ZW24" s="40"/>
      <c r="ZX24" s="40"/>
      <c r="ZY24" s="40"/>
      <c r="ZZ24" s="40"/>
      <c r="AAA24" s="40"/>
      <c r="AAB24" s="40"/>
      <c r="AAC24" s="40"/>
      <c r="AAD24" s="40"/>
      <c r="AAE24" s="40"/>
      <c r="AAF24" s="40"/>
      <c r="AAG24" s="40"/>
      <c r="AAH24" s="40"/>
      <c r="AAI24" s="40"/>
      <c r="AAJ24" s="40"/>
      <c r="AAK24" s="40"/>
      <c r="AAL24" s="40"/>
      <c r="AAM24" s="40"/>
      <c r="AAN24" s="40"/>
      <c r="AAO24" s="40"/>
      <c r="AAP24" s="40"/>
      <c r="AAQ24" s="40"/>
      <c r="AAR24" s="40"/>
      <c r="AAS24" s="40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  <c r="ABL24" s="40"/>
      <c r="ABM24" s="40"/>
      <c r="ABN24" s="40"/>
      <c r="ABO24" s="40"/>
      <c r="ABP24" s="40"/>
      <c r="ABQ24" s="40"/>
      <c r="ABR24" s="40"/>
      <c r="ABS24" s="40"/>
      <c r="ABT24" s="40"/>
      <c r="ABU24" s="40"/>
      <c r="ABV24" s="40"/>
      <c r="ABW24" s="40"/>
      <c r="ABX24" s="40"/>
      <c r="ABY24" s="40"/>
      <c r="ABZ24" s="40"/>
      <c r="ACA24" s="40"/>
      <c r="ACB24" s="40"/>
      <c r="ACC24" s="40"/>
      <c r="ACD24" s="40"/>
      <c r="ACE24" s="40"/>
      <c r="ACF24" s="40"/>
      <c r="ACG24" s="40"/>
      <c r="ACH24" s="40"/>
      <c r="ACI24" s="40"/>
      <c r="ACJ24" s="40"/>
      <c r="ACK24" s="40"/>
      <c r="ACL24" s="40"/>
      <c r="ACM24" s="40"/>
      <c r="ACN24" s="40"/>
      <c r="ACO24" s="40"/>
      <c r="ACP24" s="40"/>
      <c r="ACQ24" s="40"/>
      <c r="ACR24" s="40"/>
      <c r="ACS24" s="40"/>
      <c r="ACT24" s="40"/>
      <c r="ACU24" s="40"/>
      <c r="ACV24" s="40"/>
      <c r="ACW24" s="40"/>
      <c r="ACX24" s="40"/>
      <c r="ACY24" s="40"/>
      <c r="ACZ24" s="40"/>
      <c r="ADA24" s="40"/>
      <c r="ADB24" s="40"/>
      <c r="ADC24" s="40"/>
      <c r="ADD24" s="40"/>
      <c r="ADE24" s="40"/>
      <c r="ADF24" s="40"/>
      <c r="ADG24" s="40"/>
      <c r="ADH24" s="40"/>
      <c r="ADI24" s="40"/>
      <c r="ADJ24" s="40"/>
      <c r="ADK24" s="40"/>
      <c r="ADL24" s="40"/>
      <c r="ADM24" s="40"/>
      <c r="ADN24" s="40"/>
      <c r="ADO24" s="40"/>
      <c r="ADP24" s="40"/>
      <c r="ADQ24" s="40"/>
      <c r="ADR24" s="40"/>
      <c r="ADS24" s="40"/>
      <c r="ADT24" s="40"/>
      <c r="ADU24" s="40"/>
      <c r="ADV24" s="40"/>
      <c r="ADW24" s="40"/>
      <c r="ADX24" s="40"/>
      <c r="ADY24" s="40"/>
      <c r="ADZ24" s="40"/>
      <c r="AEA24" s="40"/>
      <c r="AEB24" s="40"/>
      <c r="AEC24" s="40"/>
      <c r="AED24" s="40"/>
      <c r="AEE24" s="40"/>
      <c r="AEF24" s="40"/>
      <c r="AEG24" s="40"/>
      <c r="AEH24" s="40"/>
      <c r="AEI24" s="40"/>
      <c r="AEJ24" s="40"/>
      <c r="AEK24" s="40"/>
      <c r="AEL24" s="40"/>
      <c r="AEM24" s="40"/>
      <c r="AEN24" s="40"/>
      <c r="AEO24" s="40"/>
      <c r="AEP24" s="40"/>
      <c r="AEQ24" s="40"/>
      <c r="AER24" s="40"/>
      <c r="AES24" s="40"/>
      <c r="AET24" s="40"/>
      <c r="AEU24" s="40"/>
      <c r="AEV24" s="40"/>
      <c r="AEW24" s="40"/>
      <c r="AEX24" s="40"/>
      <c r="AEY24" s="40"/>
      <c r="AEZ24" s="40"/>
      <c r="AFA24" s="40"/>
      <c r="AFB24" s="40"/>
      <c r="AFC24" s="40"/>
      <c r="AFD24" s="40"/>
      <c r="AFE24" s="40"/>
      <c r="AFF24" s="40"/>
      <c r="AFG24" s="40"/>
      <c r="AFH24" s="40"/>
      <c r="AFI24" s="40"/>
      <c r="AFJ24" s="40"/>
      <c r="AFK24" s="40"/>
      <c r="AFL24" s="40"/>
      <c r="AFM24" s="40"/>
      <c r="AFN24" s="40"/>
      <c r="AFO24" s="40"/>
      <c r="AFP24" s="40"/>
      <c r="AFQ24" s="40"/>
      <c r="AFR24" s="40"/>
      <c r="AFS24" s="40"/>
      <c r="AFT24" s="40"/>
      <c r="AFU24" s="40"/>
      <c r="AFV24" s="40"/>
      <c r="AFW24" s="40"/>
      <c r="AFX24" s="40"/>
      <c r="AFY24" s="40"/>
      <c r="AFZ24" s="40"/>
      <c r="AGA24" s="40"/>
      <c r="AGB24" s="40"/>
      <c r="AGC24" s="40"/>
      <c r="AGD24" s="40"/>
      <c r="AGE24" s="40"/>
      <c r="AGF24" s="40"/>
      <c r="AGG24" s="40"/>
      <c r="AGH24" s="40"/>
      <c r="AGI24" s="40"/>
      <c r="AGJ24" s="40"/>
      <c r="AGK24" s="40"/>
      <c r="AGL24" s="40"/>
      <c r="AGM24" s="40"/>
      <c r="AGN24" s="40"/>
      <c r="AGO24" s="40"/>
      <c r="AGP24" s="40"/>
      <c r="AGQ24" s="40"/>
      <c r="AGR24" s="40"/>
      <c r="AGS24" s="40"/>
      <c r="AGT24" s="40"/>
      <c r="AGU24" s="40"/>
      <c r="AGV24" s="40"/>
      <c r="AGW24" s="40"/>
      <c r="AGX24" s="40"/>
      <c r="AGY24" s="40"/>
      <c r="AGZ24" s="40"/>
      <c r="AHA24" s="40"/>
      <c r="AHB24" s="40"/>
      <c r="AHC24" s="40"/>
      <c r="AHD24" s="40"/>
      <c r="AHE24" s="40"/>
      <c r="AHF24" s="40"/>
      <c r="AHG24" s="40"/>
      <c r="AHH24" s="40"/>
      <c r="AHI24" s="40"/>
      <c r="AHJ24" s="40"/>
      <c r="AHK24" s="40"/>
      <c r="AHL24" s="40"/>
      <c r="AHM24" s="40"/>
      <c r="AHN24" s="40"/>
      <c r="AHO24" s="40"/>
      <c r="AHP24" s="40"/>
      <c r="AHQ24" s="40"/>
      <c r="AHR24" s="40"/>
      <c r="AHS24" s="40"/>
      <c r="AHT24" s="40"/>
      <c r="AHU24" s="40"/>
      <c r="AHV24" s="40"/>
      <c r="AHW24" s="40"/>
      <c r="AHX24" s="40"/>
      <c r="AHY24" s="40"/>
      <c r="AHZ24" s="40"/>
      <c r="AIA24" s="40"/>
      <c r="AIB24" s="40"/>
      <c r="AIC24" s="40"/>
      <c r="AID24" s="40"/>
      <c r="AIE24" s="40"/>
      <c r="AIF24" s="40"/>
      <c r="AIG24" s="40"/>
      <c r="AIH24" s="40"/>
      <c r="AII24" s="40"/>
      <c r="AIJ24" s="40"/>
      <c r="AIK24" s="40"/>
      <c r="AIL24" s="40"/>
      <c r="AIM24" s="40"/>
      <c r="AIN24" s="40"/>
      <c r="AIO24" s="40"/>
      <c r="AIP24" s="40"/>
      <c r="AIQ24" s="40"/>
      <c r="AIR24" s="40"/>
      <c r="AIS24" s="40"/>
      <c r="AIT24" s="40"/>
      <c r="AIU24" s="40"/>
      <c r="AIV24" s="40"/>
      <c r="AIW24" s="40"/>
      <c r="AIX24" s="40"/>
      <c r="AIY24" s="40"/>
      <c r="AIZ24" s="40"/>
      <c r="AJA24" s="40"/>
      <c r="AJB24" s="40"/>
      <c r="AJC24" s="40"/>
      <c r="AJD24" s="40"/>
      <c r="AJE24" s="40"/>
      <c r="AJF24" s="40"/>
      <c r="AJG24" s="40"/>
      <c r="AJH24" s="40"/>
      <c r="AJI24" s="40"/>
      <c r="AJJ24" s="40"/>
      <c r="AJK24" s="40"/>
      <c r="AJL24" s="40"/>
      <c r="AJM24" s="40"/>
      <c r="AJN24" s="40"/>
      <c r="AJO24" s="40"/>
      <c r="AJP24" s="40"/>
      <c r="AJQ24" s="40"/>
      <c r="AJR24" s="40"/>
      <c r="AJS24" s="40"/>
      <c r="AJT24" s="40"/>
      <c r="AJU24" s="40"/>
      <c r="AJV24" s="40"/>
      <c r="AJW24" s="40"/>
      <c r="AJX24" s="40"/>
      <c r="AJY24" s="40"/>
      <c r="AJZ24" s="40"/>
      <c r="AKA24" s="40"/>
      <c r="AKB24" s="40"/>
      <c r="AKC24" s="40"/>
      <c r="AKD24" s="40"/>
      <c r="AKE24" s="40"/>
      <c r="AKF24" s="40"/>
      <c r="AKG24" s="40"/>
      <c r="AKH24" s="40"/>
      <c r="AKI24" s="40"/>
      <c r="AKJ24" s="40"/>
      <c r="AKK24" s="40"/>
      <c r="AKL24" s="40"/>
      <c r="AKM24" s="40"/>
      <c r="AKN24" s="40"/>
      <c r="AKO24" s="40"/>
      <c r="AKP24" s="40"/>
      <c r="AKQ24" s="40"/>
      <c r="AKR24" s="40"/>
      <c r="AKS24" s="40"/>
      <c r="AKT24" s="40"/>
      <c r="AKU24" s="40"/>
      <c r="AKV24" s="40"/>
      <c r="AKW24" s="40"/>
      <c r="AKX24" s="40"/>
      <c r="AKY24" s="40"/>
      <c r="AKZ24" s="40"/>
      <c r="ALA24" s="40"/>
      <c r="ALB24" s="40"/>
      <c r="ALC24" s="40"/>
      <c r="ALD24" s="40"/>
      <c r="ALE24" s="40"/>
      <c r="ALF24" s="40"/>
      <c r="ALG24" s="40"/>
      <c r="ALH24" s="40"/>
      <c r="ALI24" s="40"/>
      <c r="ALJ24" s="40"/>
      <c r="ALK24" s="40"/>
      <c r="ALL24" s="40"/>
      <c r="ALM24" s="40"/>
      <c r="ALN24" s="40"/>
      <c r="ALO24" s="40"/>
      <c r="ALP24" s="40"/>
      <c r="ALQ24" s="40"/>
      <c r="ALR24" s="40"/>
      <c r="ALS24" s="40"/>
      <c r="ALT24" s="40"/>
      <c r="ALU24" s="40"/>
      <c r="ALV24" s="40"/>
      <c r="ALW24" s="40"/>
      <c r="ALX24" s="40"/>
      <c r="ALY24" s="40"/>
      <c r="ALZ24" s="40"/>
      <c r="AMA24" s="40"/>
      <c r="AMB24" s="40"/>
      <c r="AMC24" s="40"/>
    </row>
    <row r="25" spans="1:1017" s="92" customFormat="1" ht="38.25" x14ac:dyDescent="0.25">
      <c r="A25" s="57">
        <v>11</v>
      </c>
      <c r="B25" s="60" t="s">
        <v>67</v>
      </c>
      <c r="C25" s="60" t="s">
        <v>59</v>
      </c>
      <c r="D25" s="60" t="s">
        <v>60</v>
      </c>
      <c r="E25" s="60" t="s">
        <v>43</v>
      </c>
      <c r="F25" s="60">
        <v>5</v>
      </c>
      <c r="G25" s="37"/>
      <c r="H25" s="90"/>
      <c r="I25" s="84"/>
      <c r="J25" s="55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40"/>
      <c r="LZ25" s="40"/>
      <c r="MA25" s="40"/>
      <c r="MB25" s="40"/>
      <c r="MC25" s="40"/>
      <c r="MD25" s="40"/>
      <c r="ME25" s="40"/>
      <c r="MF25" s="40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  <c r="MZ25" s="40"/>
      <c r="NA25" s="40"/>
      <c r="NB25" s="40"/>
      <c r="NC25" s="40"/>
      <c r="ND25" s="40"/>
      <c r="NE25" s="40"/>
      <c r="NF25" s="40"/>
      <c r="NG25" s="40"/>
      <c r="NH25" s="40"/>
      <c r="NI25" s="40"/>
      <c r="NJ25" s="40"/>
      <c r="NK25" s="40"/>
      <c r="NL25" s="40"/>
      <c r="NM25" s="40"/>
      <c r="NN25" s="40"/>
      <c r="NO25" s="40"/>
      <c r="NP25" s="40"/>
      <c r="NQ25" s="40"/>
      <c r="NR25" s="40"/>
      <c r="NS25" s="40"/>
      <c r="NT25" s="40"/>
      <c r="NU25" s="40"/>
      <c r="NV25" s="40"/>
      <c r="NW25" s="40"/>
      <c r="NX25" s="40"/>
      <c r="NY25" s="40"/>
      <c r="NZ25" s="40"/>
      <c r="OA25" s="40"/>
      <c r="OB25" s="40"/>
      <c r="OC25" s="40"/>
      <c r="OD25" s="40"/>
      <c r="OE25" s="40"/>
      <c r="OF25" s="40"/>
      <c r="OG25" s="40"/>
      <c r="OH25" s="40"/>
      <c r="OI25" s="40"/>
      <c r="OJ25" s="40"/>
      <c r="OK25" s="40"/>
      <c r="OL25" s="40"/>
      <c r="OM25" s="40"/>
      <c r="ON25" s="40"/>
      <c r="OO25" s="40"/>
      <c r="OP25" s="40"/>
      <c r="OQ25" s="40"/>
      <c r="OR25" s="40"/>
      <c r="OS25" s="40"/>
      <c r="OT25" s="40"/>
      <c r="OU25" s="40"/>
      <c r="OV25" s="40"/>
      <c r="OW25" s="40"/>
      <c r="OX25" s="40"/>
      <c r="OY25" s="40"/>
      <c r="OZ25" s="40"/>
      <c r="PA25" s="40"/>
      <c r="PB25" s="40"/>
      <c r="PC25" s="40"/>
      <c r="PD25" s="40"/>
      <c r="PE25" s="40"/>
      <c r="PF25" s="40"/>
      <c r="PG25" s="40"/>
      <c r="PH25" s="40"/>
      <c r="PI25" s="40"/>
      <c r="PJ25" s="40"/>
      <c r="PK25" s="40"/>
      <c r="PL25" s="40"/>
      <c r="PM25" s="40"/>
      <c r="PN25" s="40"/>
      <c r="PO25" s="40"/>
      <c r="PP25" s="40"/>
      <c r="PQ25" s="40"/>
      <c r="PR25" s="40"/>
      <c r="PS25" s="40"/>
      <c r="PT25" s="40"/>
      <c r="PU25" s="40"/>
      <c r="PV25" s="40"/>
      <c r="PW25" s="40"/>
      <c r="PX25" s="40"/>
      <c r="PY25" s="40"/>
      <c r="PZ25" s="40"/>
      <c r="QA25" s="40"/>
      <c r="QB25" s="40"/>
      <c r="QC25" s="40"/>
      <c r="QD25" s="40"/>
      <c r="QE25" s="40"/>
      <c r="QF25" s="40"/>
      <c r="QG25" s="40"/>
      <c r="QH25" s="40"/>
      <c r="QI25" s="40"/>
      <c r="QJ25" s="40"/>
      <c r="QK25" s="40"/>
      <c r="QL25" s="40"/>
      <c r="QM25" s="40"/>
      <c r="QN25" s="40"/>
      <c r="QO25" s="40"/>
      <c r="QP25" s="40"/>
      <c r="QQ25" s="40"/>
      <c r="QR25" s="40"/>
      <c r="QS25" s="40"/>
      <c r="QT25" s="40"/>
      <c r="QU25" s="40"/>
      <c r="QV25" s="40"/>
      <c r="QW25" s="40"/>
      <c r="QX25" s="40"/>
      <c r="QY25" s="40"/>
      <c r="QZ25" s="40"/>
      <c r="RA25" s="40"/>
      <c r="RB25" s="40"/>
      <c r="RC25" s="40"/>
      <c r="RD25" s="40"/>
      <c r="RE25" s="40"/>
      <c r="RF25" s="40"/>
      <c r="RG25" s="40"/>
      <c r="RH25" s="40"/>
      <c r="RI25" s="40"/>
      <c r="RJ25" s="40"/>
      <c r="RK25" s="40"/>
      <c r="RL25" s="40"/>
      <c r="RM25" s="40"/>
      <c r="RN25" s="40"/>
      <c r="RO25" s="40"/>
      <c r="RP25" s="40"/>
      <c r="RQ25" s="40"/>
      <c r="RR25" s="40"/>
      <c r="RS25" s="40"/>
      <c r="RT25" s="40"/>
      <c r="RU25" s="40"/>
      <c r="RV25" s="40"/>
      <c r="RW25" s="40"/>
      <c r="RX25" s="40"/>
      <c r="RY25" s="40"/>
      <c r="RZ25" s="40"/>
      <c r="SA25" s="40"/>
      <c r="SB25" s="40"/>
      <c r="SC25" s="40"/>
      <c r="SD25" s="40"/>
      <c r="SE25" s="40"/>
      <c r="SF25" s="40"/>
      <c r="SG25" s="40"/>
      <c r="SH25" s="40"/>
      <c r="SI25" s="40"/>
      <c r="SJ25" s="40"/>
      <c r="SK25" s="40"/>
      <c r="SL25" s="40"/>
      <c r="SM25" s="40"/>
      <c r="SN25" s="40"/>
      <c r="SO25" s="40"/>
      <c r="SP25" s="40"/>
      <c r="SQ25" s="40"/>
      <c r="SR25" s="40"/>
      <c r="SS25" s="40"/>
      <c r="ST25" s="40"/>
      <c r="SU25" s="40"/>
      <c r="SV25" s="40"/>
      <c r="SW25" s="40"/>
      <c r="SX25" s="40"/>
      <c r="SY25" s="40"/>
      <c r="SZ25" s="40"/>
      <c r="TA25" s="40"/>
      <c r="TB25" s="40"/>
      <c r="TC25" s="40"/>
      <c r="TD25" s="40"/>
      <c r="TE25" s="40"/>
      <c r="TF25" s="40"/>
      <c r="TG25" s="40"/>
      <c r="TH25" s="40"/>
      <c r="TI25" s="40"/>
      <c r="TJ25" s="40"/>
      <c r="TK25" s="40"/>
      <c r="TL25" s="40"/>
      <c r="TM25" s="40"/>
      <c r="TN25" s="40"/>
      <c r="TO25" s="40"/>
      <c r="TP25" s="40"/>
      <c r="TQ25" s="40"/>
      <c r="TR25" s="40"/>
      <c r="TS25" s="40"/>
      <c r="TT25" s="40"/>
      <c r="TU25" s="40"/>
      <c r="TV25" s="40"/>
      <c r="TW25" s="40"/>
      <c r="TX25" s="40"/>
      <c r="TY25" s="40"/>
      <c r="TZ25" s="40"/>
      <c r="UA25" s="40"/>
      <c r="UB25" s="40"/>
      <c r="UC25" s="40"/>
      <c r="UD25" s="40"/>
      <c r="UE25" s="40"/>
      <c r="UF25" s="40"/>
      <c r="UG25" s="40"/>
      <c r="UH25" s="40"/>
      <c r="UI25" s="40"/>
      <c r="UJ25" s="40"/>
      <c r="UK25" s="40"/>
      <c r="UL25" s="40"/>
      <c r="UM25" s="40"/>
      <c r="UN25" s="40"/>
      <c r="UO25" s="40"/>
      <c r="UP25" s="40"/>
      <c r="UQ25" s="40"/>
      <c r="UR25" s="40"/>
      <c r="US25" s="40"/>
      <c r="UT25" s="40"/>
      <c r="UU25" s="40"/>
      <c r="UV25" s="40"/>
      <c r="UW25" s="40"/>
      <c r="UX25" s="40"/>
      <c r="UY25" s="40"/>
      <c r="UZ25" s="40"/>
      <c r="VA25" s="40"/>
      <c r="VB25" s="40"/>
      <c r="VC25" s="40"/>
      <c r="VD25" s="40"/>
      <c r="VE25" s="40"/>
      <c r="VF25" s="40"/>
      <c r="VG25" s="40"/>
      <c r="VH25" s="40"/>
      <c r="VI25" s="40"/>
      <c r="VJ25" s="40"/>
      <c r="VK25" s="40"/>
      <c r="VL25" s="40"/>
      <c r="VM25" s="40"/>
      <c r="VN25" s="40"/>
      <c r="VO25" s="40"/>
      <c r="VP25" s="40"/>
      <c r="VQ25" s="40"/>
      <c r="VR25" s="40"/>
      <c r="VS25" s="40"/>
      <c r="VT25" s="40"/>
      <c r="VU25" s="40"/>
      <c r="VV25" s="40"/>
      <c r="VW25" s="40"/>
      <c r="VX25" s="40"/>
      <c r="VY25" s="40"/>
      <c r="VZ25" s="40"/>
      <c r="WA25" s="40"/>
      <c r="WB25" s="40"/>
      <c r="WC25" s="40"/>
      <c r="WD25" s="40"/>
      <c r="WE25" s="40"/>
      <c r="WF25" s="40"/>
      <c r="WG25" s="40"/>
      <c r="WH25" s="40"/>
      <c r="WI25" s="40"/>
      <c r="WJ25" s="40"/>
      <c r="WK25" s="40"/>
      <c r="WL25" s="40"/>
      <c r="WM25" s="40"/>
      <c r="WN25" s="40"/>
      <c r="WO25" s="40"/>
      <c r="WP25" s="40"/>
      <c r="WQ25" s="40"/>
      <c r="WR25" s="40"/>
      <c r="WS25" s="40"/>
      <c r="WT25" s="40"/>
      <c r="WU25" s="40"/>
      <c r="WV25" s="40"/>
      <c r="WW25" s="40"/>
      <c r="WX25" s="40"/>
      <c r="WY25" s="40"/>
      <c r="WZ25" s="40"/>
      <c r="XA25" s="40"/>
      <c r="XB25" s="40"/>
      <c r="XC25" s="40"/>
      <c r="XD25" s="40"/>
      <c r="XE25" s="40"/>
      <c r="XF25" s="40"/>
      <c r="XG25" s="40"/>
      <c r="XH25" s="40"/>
      <c r="XI25" s="40"/>
      <c r="XJ25" s="40"/>
      <c r="XK25" s="40"/>
      <c r="XL25" s="40"/>
      <c r="XM25" s="40"/>
      <c r="XN25" s="40"/>
      <c r="XO25" s="40"/>
      <c r="XP25" s="40"/>
      <c r="XQ25" s="40"/>
      <c r="XR25" s="40"/>
      <c r="XS25" s="40"/>
      <c r="XT25" s="40"/>
      <c r="XU25" s="40"/>
      <c r="XV25" s="40"/>
      <c r="XW25" s="40"/>
      <c r="XX25" s="40"/>
      <c r="XY25" s="40"/>
      <c r="XZ25" s="40"/>
      <c r="YA25" s="40"/>
      <c r="YB25" s="40"/>
      <c r="YC25" s="40"/>
      <c r="YD25" s="40"/>
      <c r="YE25" s="40"/>
      <c r="YF25" s="40"/>
      <c r="YG25" s="40"/>
      <c r="YH25" s="40"/>
      <c r="YI25" s="40"/>
      <c r="YJ25" s="40"/>
      <c r="YK25" s="40"/>
      <c r="YL25" s="40"/>
      <c r="YM25" s="40"/>
      <c r="YN25" s="40"/>
      <c r="YO25" s="40"/>
      <c r="YP25" s="40"/>
      <c r="YQ25" s="40"/>
      <c r="YR25" s="40"/>
      <c r="YS25" s="40"/>
      <c r="YT25" s="40"/>
      <c r="YU25" s="40"/>
      <c r="YV25" s="40"/>
      <c r="YW25" s="40"/>
      <c r="YX25" s="40"/>
      <c r="YY25" s="40"/>
      <c r="YZ25" s="40"/>
      <c r="ZA25" s="40"/>
      <c r="ZB25" s="40"/>
      <c r="ZC25" s="40"/>
      <c r="ZD25" s="40"/>
      <c r="ZE25" s="40"/>
      <c r="ZF25" s="40"/>
      <c r="ZG25" s="40"/>
      <c r="ZH25" s="40"/>
      <c r="ZI25" s="40"/>
      <c r="ZJ25" s="40"/>
      <c r="ZK25" s="40"/>
      <c r="ZL25" s="40"/>
      <c r="ZM25" s="40"/>
      <c r="ZN25" s="40"/>
      <c r="ZO25" s="40"/>
      <c r="ZP25" s="40"/>
      <c r="ZQ25" s="40"/>
      <c r="ZR25" s="40"/>
      <c r="ZS25" s="40"/>
      <c r="ZT25" s="40"/>
      <c r="ZU25" s="40"/>
      <c r="ZV25" s="40"/>
      <c r="ZW25" s="40"/>
      <c r="ZX25" s="40"/>
      <c r="ZY25" s="40"/>
      <c r="ZZ25" s="40"/>
      <c r="AAA25" s="40"/>
      <c r="AAB25" s="40"/>
      <c r="AAC25" s="40"/>
      <c r="AAD25" s="40"/>
      <c r="AAE25" s="40"/>
      <c r="AAF25" s="40"/>
      <c r="AAG25" s="40"/>
      <c r="AAH25" s="40"/>
      <c r="AAI25" s="40"/>
      <c r="AAJ25" s="40"/>
      <c r="AAK25" s="40"/>
      <c r="AAL25" s="40"/>
      <c r="AAM25" s="40"/>
      <c r="AAN25" s="40"/>
      <c r="AAO25" s="40"/>
      <c r="AAP25" s="40"/>
      <c r="AAQ25" s="40"/>
      <c r="AAR25" s="40"/>
      <c r="AAS25" s="40"/>
      <c r="AAT25" s="40"/>
      <c r="AAU25" s="40"/>
      <c r="AAV25" s="40"/>
      <c r="AAW25" s="40"/>
      <c r="AAX25" s="40"/>
      <c r="AAY25" s="40"/>
      <c r="AAZ25" s="40"/>
      <c r="ABA25" s="40"/>
      <c r="ABB25" s="40"/>
      <c r="ABC25" s="40"/>
      <c r="ABD25" s="40"/>
      <c r="ABE25" s="40"/>
      <c r="ABF25" s="40"/>
      <c r="ABG25" s="40"/>
      <c r="ABH25" s="40"/>
      <c r="ABI25" s="40"/>
      <c r="ABJ25" s="40"/>
      <c r="ABK25" s="40"/>
      <c r="ABL25" s="40"/>
      <c r="ABM25" s="40"/>
      <c r="ABN25" s="40"/>
      <c r="ABO25" s="40"/>
      <c r="ABP25" s="40"/>
      <c r="ABQ25" s="40"/>
      <c r="ABR25" s="40"/>
      <c r="ABS25" s="40"/>
      <c r="ABT25" s="40"/>
      <c r="ABU25" s="40"/>
      <c r="ABV25" s="40"/>
      <c r="ABW25" s="40"/>
      <c r="ABX25" s="40"/>
      <c r="ABY25" s="40"/>
      <c r="ABZ25" s="40"/>
      <c r="ACA25" s="40"/>
      <c r="ACB25" s="40"/>
      <c r="ACC25" s="40"/>
      <c r="ACD25" s="40"/>
      <c r="ACE25" s="40"/>
      <c r="ACF25" s="40"/>
      <c r="ACG25" s="40"/>
      <c r="ACH25" s="40"/>
      <c r="ACI25" s="40"/>
      <c r="ACJ25" s="40"/>
      <c r="ACK25" s="40"/>
      <c r="ACL25" s="40"/>
      <c r="ACM25" s="40"/>
      <c r="ACN25" s="40"/>
      <c r="ACO25" s="40"/>
      <c r="ACP25" s="40"/>
      <c r="ACQ25" s="40"/>
      <c r="ACR25" s="40"/>
      <c r="ACS25" s="40"/>
      <c r="ACT25" s="40"/>
      <c r="ACU25" s="40"/>
      <c r="ACV25" s="40"/>
      <c r="ACW25" s="40"/>
      <c r="ACX25" s="40"/>
      <c r="ACY25" s="40"/>
      <c r="ACZ25" s="40"/>
      <c r="ADA25" s="40"/>
      <c r="ADB25" s="40"/>
      <c r="ADC25" s="40"/>
      <c r="ADD25" s="40"/>
      <c r="ADE25" s="40"/>
      <c r="ADF25" s="40"/>
      <c r="ADG25" s="40"/>
      <c r="ADH25" s="40"/>
      <c r="ADI25" s="40"/>
      <c r="ADJ25" s="40"/>
      <c r="ADK25" s="40"/>
      <c r="ADL25" s="40"/>
      <c r="ADM25" s="40"/>
      <c r="ADN25" s="40"/>
      <c r="ADO25" s="40"/>
      <c r="ADP25" s="40"/>
      <c r="ADQ25" s="40"/>
      <c r="ADR25" s="40"/>
      <c r="ADS25" s="40"/>
      <c r="ADT25" s="40"/>
      <c r="ADU25" s="40"/>
      <c r="ADV25" s="40"/>
      <c r="ADW25" s="40"/>
      <c r="ADX25" s="40"/>
      <c r="ADY25" s="40"/>
      <c r="ADZ25" s="40"/>
      <c r="AEA25" s="40"/>
      <c r="AEB25" s="40"/>
      <c r="AEC25" s="40"/>
      <c r="AED25" s="40"/>
      <c r="AEE25" s="40"/>
      <c r="AEF25" s="40"/>
      <c r="AEG25" s="40"/>
      <c r="AEH25" s="40"/>
      <c r="AEI25" s="40"/>
      <c r="AEJ25" s="40"/>
      <c r="AEK25" s="40"/>
      <c r="AEL25" s="40"/>
      <c r="AEM25" s="40"/>
      <c r="AEN25" s="40"/>
      <c r="AEO25" s="40"/>
      <c r="AEP25" s="40"/>
      <c r="AEQ25" s="40"/>
      <c r="AER25" s="40"/>
      <c r="AES25" s="40"/>
      <c r="AET25" s="40"/>
      <c r="AEU25" s="40"/>
      <c r="AEV25" s="40"/>
      <c r="AEW25" s="40"/>
      <c r="AEX25" s="40"/>
      <c r="AEY25" s="40"/>
      <c r="AEZ25" s="40"/>
      <c r="AFA25" s="40"/>
      <c r="AFB25" s="40"/>
      <c r="AFC25" s="40"/>
      <c r="AFD25" s="40"/>
      <c r="AFE25" s="40"/>
      <c r="AFF25" s="40"/>
      <c r="AFG25" s="40"/>
      <c r="AFH25" s="40"/>
      <c r="AFI25" s="40"/>
      <c r="AFJ25" s="40"/>
      <c r="AFK25" s="40"/>
      <c r="AFL25" s="40"/>
      <c r="AFM25" s="40"/>
      <c r="AFN25" s="40"/>
      <c r="AFO25" s="40"/>
      <c r="AFP25" s="40"/>
      <c r="AFQ25" s="40"/>
      <c r="AFR25" s="40"/>
      <c r="AFS25" s="40"/>
      <c r="AFT25" s="40"/>
      <c r="AFU25" s="40"/>
      <c r="AFV25" s="40"/>
      <c r="AFW25" s="40"/>
      <c r="AFX25" s="40"/>
      <c r="AFY25" s="40"/>
      <c r="AFZ25" s="40"/>
      <c r="AGA25" s="40"/>
      <c r="AGB25" s="40"/>
      <c r="AGC25" s="40"/>
      <c r="AGD25" s="40"/>
      <c r="AGE25" s="40"/>
      <c r="AGF25" s="40"/>
      <c r="AGG25" s="40"/>
      <c r="AGH25" s="40"/>
      <c r="AGI25" s="40"/>
      <c r="AGJ25" s="40"/>
      <c r="AGK25" s="40"/>
      <c r="AGL25" s="40"/>
      <c r="AGM25" s="40"/>
      <c r="AGN25" s="40"/>
      <c r="AGO25" s="40"/>
      <c r="AGP25" s="40"/>
      <c r="AGQ25" s="40"/>
      <c r="AGR25" s="40"/>
      <c r="AGS25" s="40"/>
      <c r="AGT25" s="40"/>
      <c r="AGU25" s="40"/>
      <c r="AGV25" s="40"/>
      <c r="AGW25" s="40"/>
      <c r="AGX25" s="40"/>
      <c r="AGY25" s="40"/>
      <c r="AGZ25" s="40"/>
      <c r="AHA25" s="40"/>
      <c r="AHB25" s="40"/>
      <c r="AHC25" s="40"/>
      <c r="AHD25" s="40"/>
      <c r="AHE25" s="40"/>
      <c r="AHF25" s="40"/>
      <c r="AHG25" s="40"/>
      <c r="AHH25" s="40"/>
      <c r="AHI25" s="40"/>
      <c r="AHJ25" s="40"/>
      <c r="AHK25" s="40"/>
      <c r="AHL25" s="40"/>
      <c r="AHM25" s="40"/>
      <c r="AHN25" s="40"/>
      <c r="AHO25" s="40"/>
      <c r="AHP25" s="40"/>
      <c r="AHQ25" s="40"/>
      <c r="AHR25" s="40"/>
      <c r="AHS25" s="40"/>
      <c r="AHT25" s="40"/>
      <c r="AHU25" s="40"/>
      <c r="AHV25" s="40"/>
      <c r="AHW25" s="40"/>
      <c r="AHX25" s="40"/>
      <c r="AHY25" s="40"/>
      <c r="AHZ25" s="40"/>
      <c r="AIA25" s="40"/>
      <c r="AIB25" s="40"/>
      <c r="AIC25" s="40"/>
      <c r="AID25" s="40"/>
      <c r="AIE25" s="40"/>
      <c r="AIF25" s="40"/>
      <c r="AIG25" s="40"/>
      <c r="AIH25" s="40"/>
      <c r="AII25" s="40"/>
      <c r="AIJ25" s="40"/>
      <c r="AIK25" s="40"/>
      <c r="AIL25" s="40"/>
      <c r="AIM25" s="40"/>
      <c r="AIN25" s="40"/>
      <c r="AIO25" s="40"/>
      <c r="AIP25" s="40"/>
      <c r="AIQ25" s="40"/>
      <c r="AIR25" s="40"/>
      <c r="AIS25" s="40"/>
      <c r="AIT25" s="40"/>
      <c r="AIU25" s="40"/>
      <c r="AIV25" s="40"/>
      <c r="AIW25" s="40"/>
      <c r="AIX25" s="40"/>
      <c r="AIY25" s="40"/>
      <c r="AIZ25" s="40"/>
      <c r="AJA25" s="40"/>
      <c r="AJB25" s="40"/>
      <c r="AJC25" s="40"/>
      <c r="AJD25" s="40"/>
      <c r="AJE25" s="40"/>
      <c r="AJF25" s="40"/>
      <c r="AJG25" s="40"/>
      <c r="AJH25" s="40"/>
      <c r="AJI25" s="40"/>
      <c r="AJJ25" s="40"/>
      <c r="AJK25" s="40"/>
      <c r="AJL25" s="40"/>
      <c r="AJM25" s="40"/>
      <c r="AJN25" s="40"/>
      <c r="AJO25" s="40"/>
      <c r="AJP25" s="40"/>
      <c r="AJQ25" s="40"/>
      <c r="AJR25" s="40"/>
      <c r="AJS25" s="40"/>
      <c r="AJT25" s="40"/>
      <c r="AJU25" s="40"/>
      <c r="AJV25" s="40"/>
      <c r="AJW25" s="40"/>
      <c r="AJX25" s="40"/>
      <c r="AJY25" s="40"/>
      <c r="AJZ25" s="40"/>
      <c r="AKA25" s="40"/>
      <c r="AKB25" s="40"/>
      <c r="AKC25" s="40"/>
      <c r="AKD25" s="40"/>
      <c r="AKE25" s="40"/>
      <c r="AKF25" s="40"/>
      <c r="AKG25" s="40"/>
      <c r="AKH25" s="40"/>
      <c r="AKI25" s="40"/>
      <c r="AKJ25" s="40"/>
      <c r="AKK25" s="40"/>
      <c r="AKL25" s="40"/>
      <c r="AKM25" s="40"/>
      <c r="AKN25" s="40"/>
      <c r="AKO25" s="40"/>
      <c r="AKP25" s="40"/>
      <c r="AKQ25" s="40"/>
      <c r="AKR25" s="40"/>
      <c r="AKS25" s="40"/>
      <c r="AKT25" s="40"/>
      <c r="AKU25" s="40"/>
      <c r="AKV25" s="40"/>
      <c r="AKW25" s="40"/>
      <c r="AKX25" s="40"/>
      <c r="AKY25" s="40"/>
      <c r="AKZ25" s="40"/>
      <c r="ALA25" s="40"/>
      <c r="ALB25" s="40"/>
      <c r="ALC25" s="40"/>
      <c r="ALD25" s="40"/>
      <c r="ALE25" s="40"/>
      <c r="ALF25" s="40"/>
      <c r="ALG25" s="40"/>
      <c r="ALH25" s="40"/>
      <c r="ALI25" s="40"/>
      <c r="ALJ25" s="40"/>
      <c r="ALK25" s="40"/>
      <c r="ALL25" s="40"/>
      <c r="ALM25" s="40"/>
      <c r="ALN25" s="40"/>
      <c r="ALO25" s="40"/>
      <c r="ALP25" s="40"/>
      <c r="ALQ25" s="40"/>
      <c r="ALR25" s="40"/>
      <c r="ALS25" s="40"/>
      <c r="ALT25" s="40"/>
      <c r="ALU25" s="40"/>
      <c r="ALV25" s="40"/>
      <c r="ALW25" s="40"/>
      <c r="ALX25" s="40"/>
      <c r="ALY25" s="40"/>
      <c r="ALZ25" s="40"/>
      <c r="AMA25" s="40"/>
      <c r="AMB25" s="40"/>
      <c r="AMC25" s="40"/>
    </row>
    <row r="26" spans="1:1017" s="92" customFormat="1" ht="25.5" x14ac:dyDescent="0.25">
      <c r="A26" s="57">
        <v>12</v>
      </c>
      <c r="B26" s="60" t="s">
        <v>68</v>
      </c>
      <c r="C26" s="60" t="s">
        <v>59</v>
      </c>
      <c r="D26" s="60" t="s">
        <v>60</v>
      </c>
      <c r="E26" s="60" t="s">
        <v>43</v>
      </c>
      <c r="F26" s="60">
        <v>5</v>
      </c>
      <c r="G26" s="37"/>
      <c r="H26" s="90"/>
      <c r="I26" s="84"/>
      <c r="J26" s="55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40"/>
      <c r="LZ26" s="40"/>
      <c r="MA26" s="40"/>
      <c r="MB26" s="40"/>
      <c r="MC26" s="40"/>
      <c r="MD26" s="40"/>
      <c r="ME26" s="40"/>
      <c r="MF26" s="40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  <c r="NN26" s="40"/>
      <c r="NO26" s="40"/>
      <c r="NP26" s="40"/>
      <c r="NQ26" s="40"/>
      <c r="NR26" s="40"/>
      <c r="NS26" s="40"/>
      <c r="NT26" s="40"/>
      <c r="NU26" s="40"/>
      <c r="NV26" s="40"/>
      <c r="NW26" s="40"/>
      <c r="NX26" s="40"/>
      <c r="NY26" s="40"/>
      <c r="NZ26" s="40"/>
      <c r="OA26" s="40"/>
      <c r="OB26" s="40"/>
      <c r="OC26" s="40"/>
      <c r="OD26" s="40"/>
      <c r="OE26" s="40"/>
      <c r="OF26" s="40"/>
      <c r="OG26" s="40"/>
      <c r="OH26" s="40"/>
      <c r="OI26" s="40"/>
      <c r="OJ26" s="40"/>
      <c r="OK26" s="40"/>
      <c r="OL26" s="40"/>
      <c r="OM26" s="40"/>
      <c r="ON26" s="40"/>
      <c r="OO26" s="40"/>
      <c r="OP26" s="40"/>
      <c r="OQ26" s="40"/>
      <c r="OR26" s="40"/>
      <c r="OS26" s="40"/>
      <c r="OT26" s="40"/>
      <c r="OU26" s="40"/>
      <c r="OV26" s="40"/>
      <c r="OW26" s="40"/>
      <c r="OX26" s="40"/>
      <c r="OY26" s="40"/>
      <c r="OZ26" s="40"/>
      <c r="PA26" s="40"/>
      <c r="PB26" s="40"/>
      <c r="PC26" s="40"/>
      <c r="PD26" s="40"/>
      <c r="PE26" s="40"/>
      <c r="PF26" s="40"/>
      <c r="PG26" s="40"/>
      <c r="PH26" s="40"/>
      <c r="PI26" s="40"/>
      <c r="PJ26" s="40"/>
      <c r="PK26" s="40"/>
      <c r="PL26" s="40"/>
      <c r="PM26" s="40"/>
      <c r="PN26" s="40"/>
      <c r="PO26" s="40"/>
      <c r="PP26" s="40"/>
      <c r="PQ26" s="40"/>
      <c r="PR26" s="40"/>
      <c r="PS26" s="40"/>
      <c r="PT26" s="40"/>
      <c r="PU26" s="40"/>
      <c r="PV26" s="40"/>
      <c r="PW26" s="40"/>
      <c r="PX26" s="40"/>
      <c r="PY26" s="40"/>
      <c r="PZ26" s="40"/>
      <c r="QA26" s="40"/>
      <c r="QB26" s="40"/>
      <c r="QC26" s="40"/>
      <c r="QD26" s="40"/>
      <c r="QE26" s="40"/>
      <c r="QF26" s="40"/>
      <c r="QG26" s="40"/>
      <c r="QH26" s="40"/>
      <c r="QI26" s="40"/>
      <c r="QJ26" s="40"/>
      <c r="QK26" s="40"/>
      <c r="QL26" s="40"/>
      <c r="QM26" s="40"/>
      <c r="QN26" s="40"/>
      <c r="QO26" s="40"/>
      <c r="QP26" s="40"/>
      <c r="QQ26" s="40"/>
      <c r="QR26" s="40"/>
      <c r="QS26" s="40"/>
      <c r="QT26" s="40"/>
      <c r="QU26" s="40"/>
      <c r="QV26" s="40"/>
      <c r="QW26" s="40"/>
      <c r="QX26" s="40"/>
      <c r="QY26" s="40"/>
      <c r="QZ26" s="40"/>
      <c r="RA26" s="40"/>
      <c r="RB26" s="40"/>
      <c r="RC26" s="40"/>
      <c r="RD26" s="40"/>
      <c r="RE26" s="40"/>
      <c r="RF26" s="40"/>
      <c r="RG26" s="40"/>
      <c r="RH26" s="40"/>
      <c r="RI26" s="40"/>
      <c r="RJ26" s="40"/>
      <c r="RK26" s="40"/>
      <c r="RL26" s="40"/>
      <c r="RM26" s="40"/>
      <c r="RN26" s="40"/>
      <c r="RO26" s="40"/>
      <c r="RP26" s="40"/>
      <c r="RQ26" s="40"/>
      <c r="RR26" s="40"/>
      <c r="RS26" s="40"/>
      <c r="RT26" s="40"/>
      <c r="RU26" s="40"/>
      <c r="RV26" s="40"/>
      <c r="RW26" s="40"/>
      <c r="RX26" s="40"/>
      <c r="RY26" s="40"/>
      <c r="RZ26" s="40"/>
      <c r="SA26" s="40"/>
      <c r="SB26" s="40"/>
      <c r="SC26" s="40"/>
      <c r="SD26" s="40"/>
      <c r="SE26" s="40"/>
      <c r="SF26" s="40"/>
      <c r="SG26" s="40"/>
      <c r="SH26" s="40"/>
      <c r="SI26" s="40"/>
      <c r="SJ26" s="40"/>
      <c r="SK26" s="40"/>
      <c r="SL26" s="40"/>
      <c r="SM26" s="40"/>
      <c r="SN26" s="40"/>
      <c r="SO26" s="40"/>
      <c r="SP26" s="40"/>
      <c r="SQ26" s="40"/>
      <c r="SR26" s="40"/>
      <c r="SS26" s="40"/>
      <c r="ST26" s="40"/>
      <c r="SU26" s="40"/>
      <c r="SV26" s="40"/>
      <c r="SW26" s="40"/>
      <c r="SX26" s="40"/>
      <c r="SY26" s="40"/>
      <c r="SZ26" s="40"/>
      <c r="TA26" s="40"/>
      <c r="TB26" s="40"/>
      <c r="TC26" s="40"/>
      <c r="TD26" s="40"/>
      <c r="TE26" s="40"/>
      <c r="TF26" s="40"/>
      <c r="TG26" s="40"/>
      <c r="TH26" s="40"/>
      <c r="TI26" s="40"/>
      <c r="TJ26" s="40"/>
      <c r="TK26" s="40"/>
      <c r="TL26" s="40"/>
      <c r="TM26" s="40"/>
      <c r="TN26" s="40"/>
      <c r="TO26" s="40"/>
      <c r="TP26" s="40"/>
      <c r="TQ26" s="40"/>
      <c r="TR26" s="40"/>
      <c r="TS26" s="40"/>
      <c r="TT26" s="40"/>
      <c r="TU26" s="40"/>
      <c r="TV26" s="40"/>
      <c r="TW26" s="40"/>
      <c r="TX26" s="40"/>
      <c r="TY26" s="40"/>
      <c r="TZ26" s="40"/>
      <c r="UA26" s="40"/>
      <c r="UB26" s="40"/>
      <c r="UC26" s="40"/>
      <c r="UD26" s="40"/>
      <c r="UE26" s="40"/>
      <c r="UF26" s="40"/>
      <c r="UG26" s="40"/>
      <c r="UH26" s="40"/>
      <c r="UI26" s="40"/>
      <c r="UJ26" s="40"/>
      <c r="UK26" s="40"/>
      <c r="UL26" s="40"/>
      <c r="UM26" s="40"/>
      <c r="UN26" s="40"/>
      <c r="UO26" s="40"/>
      <c r="UP26" s="40"/>
      <c r="UQ26" s="40"/>
      <c r="UR26" s="40"/>
      <c r="US26" s="40"/>
      <c r="UT26" s="40"/>
      <c r="UU26" s="40"/>
      <c r="UV26" s="40"/>
      <c r="UW26" s="40"/>
      <c r="UX26" s="40"/>
      <c r="UY26" s="40"/>
      <c r="UZ26" s="40"/>
      <c r="VA26" s="40"/>
      <c r="VB26" s="40"/>
      <c r="VC26" s="40"/>
      <c r="VD26" s="40"/>
      <c r="VE26" s="40"/>
      <c r="VF26" s="40"/>
      <c r="VG26" s="40"/>
      <c r="VH26" s="40"/>
      <c r="VI26" s="40"/>
      <c r="VJ26" s="40"/>
      <c r="VK26" s="40"/>
      <c r="VL26" s="40"/>
      <c r="VM26" s="40"/>
      <c r="VN26" s="40"/>
      <c r="VO26" s="40"/>
      <c r="VP26" s="40"/>
      <c r="VQ26" s="40"/>
      <c r="VR26" s="40"/>
      <c r="VS26" s="40"/>
      <c r="VT26" s="40"/>
      <c r="VU26" s="40"/>
      <c r="VV26" s="40"/>
      <c r="VW26" s="40"/>
      <c r="VX26" s="40"/>
      <c r="VY26" s="40"/>
      <c r="VZ26" s="40"/>
      <c r="WA26" s="40"/>
      <c r="WB26" s="40"/>
      <c r="WC26" s="40"/>
      <c r="WD26" s="40"/>
      <c r="WE26" s="40"/>
      <c r="WF26" s="40"/>
      <c r="WG26" s="40"/>
      <c r="WH26" s="40"/>
      <c r="WI26" s="40"/>
      <c r="WJ26" s="40"/>
      <c r="WK26" s="40"/>
      <c r="WL26" s="40"/>
      <c r="WM26" s="40"/>
      <c r="WN26" s="40"/>
      <c r="WO26" s="40"/>
      <c r="WP26" s="40"/>
      <c r="WQ26" s="40"/>
      <c r="WR26" s="40"/>
      <c r="WS26" s="40"/>
      <c r="WT26" s="40"/>
      <c r="WU26" s="40"/>
      <c r="WV26" s="40"/>
      <c r="WW26" s="40"/>
      <c r="WX26" s="40"/>
      <c r="WY26" s="40"/>
      <c r="WZ26" s="40"/>
      <c r="XA26" s="40"/>
      <c r="XB26" s="40"/>
      <c r="XC26" s="40"/>
      <c r="XD26" s="40"/>
      <c r="XE26" s="40"/>
      <c r="XF26" s="40"/>
      <c r="XG26" s="40"/>
      <c r="XH26" s="40"/>
      <c r="XI26" s="40"/>
      <c r="XJ26" s="40"/>
      <c r="XK26" s="40"/>
      <c r="XL26" s="40"/>
      <c r="XM26" s="40"/>
      <c r="XN26" s="40"/>
      <c r="XO26" s="40"/>
      <c r="XP26" s="40"/>
      <c r="XQ26" s="40"/>
      <c r="XR26" s="40"/>
      <c r="XS26" s="40"/>
      <c r="XT26" s="40"/>
      <c r="XU26" s="40"/>
      <c r="XV26" s="40"/>
      <c r="XW26" s="40"/>
      <c r="XX26" s="40"/>
      <c r="XY26" s="40"/>
      <c r="XZ26" s="40"/>
      <c r="YA26" s="40"/>
      <c r="YB26" s="40"/>
      <c r="YC26" s="40"/>
      <c r="YD26" s="40"/>
      <c r="YE26" s="40"/>
      <c r="YF26" s="40"/>
      <c r="YG26" s="40"/>
      <c r="YH26" s="40"/>
      <c r="YI26" s="40"/>
      <c r="YJ26" s="40"/>
      <c r="YK26" s="40"/>
      <c r="YL26" s="40"/>
      <c r="YM26" s="40"/>
      <c r="YN26" s="40"/>
      <c r="YO26" s="40"/>
      <c r="YP26" s="40"/>
      <c r="YQ26" s="40"/>
      <c r="YR26" s="40"/>
      <c r="YS26" s="40"/>
      <c r="YT26" s="40"/>
      <c r="YU26" s="40"/>
      <c r="YV26" s="40"/>
      <c r="YW26" s="40"/>
      <c r="YX26" s="40"/>
      <c r="YY26" s="40"/>
      <c r="YZ26" s="40"/>
      <c r="ZA26" s="40"/>
      <c r="ZB26" s="40"/>
      <c r="ZC26" s="40"/>
      <c r="ZD26" s="40"/>
      <c r="ZE26" s="40"/>
      <c r="ZF26" s="40"/>
      <c r="ZG26" s="40"/>
      <c r="ZH26" s="40"/>
      <c r="ZI26" s="40"/>
      <c r="ZJ26" s="40"/>
      <c r="ZK26" s="40"/>
      <c r="ZL26" s="40"/>
      <c r="ZM26" s="40"/>
      <c r="ZN26" s="40"/>
      <c r="ZO26" s="40"/>
      <c r="ZP26" s="40"/>
      <c r="ZQ26" s="40"/>
      <c r="ZR26" s="40"/>
      <c r="ZS26" s="40"/>
      <c r="ZT26" s="40"/>
      <c r="ZU26" s="40"/>
      <c r="ZV26" s="40"/>
      <c r="ZW26" s="40"/>
      <c r="ZX26" s="40"/>
      <c r="ZY26" s="40"/>
      <c r="ZZ26" s="40"/>
      <c r="AAA26" s="40"/>
      <c r="AAB26" s="40"/>
      <c r="AAC26" s="40"/>
      <c r="AAD26" s="40"/>
      <c r="AAE26" s="40"/>
      <c r="AAF26" s="40"/>
      <c r="AAG26" s="40"/>
      <c r="AAH26" s="40"/>
      <c r="AAI26" s="40"/>
      <c r="AAJ26" s="40"/>
      <c r="AAK26" s="40"/>
      <c r="AAL26" s="40"/>
      <c r="AAM26" s="40"/>
      <c r="AAN26" s="40"/>
      <c r="AAO26" s="40"/>
      <c r="AAP26" s="40"/>
      <c r="AAQ26" s="40"/>
      <c r="AAR26" s="40"/>
      <c r="AAS26" s="40"/>
      <c r="AAT26" s="40"/>
      <c r="AAU26" s="40"/>
      <c r="AAV26" s="40"/>
      <c r="AAW26" s="40"/>
      <c r="AAX26" s="40"/>
      <c r="AAY26" s="40"/>
      <c r="AAZ26" s="40"/>
      <c r="ABA26" s="40"/>
      <c r="ABB26" s="40"/>
      <c r="ABC26" s="40"/>
      <c r="ABD26" s="40"/>
      <c r="ABE26" s="40"/>
      <c r="ABF26" s="40"/>
      <c r="ABG26" s="40"/>
      <c r="ABH26" s="40"/>
      <c r="ABI26" s="40"/>
      <c r="ABJ26" s="40"/>
      <c r="ABK26" s="40"/>
      <c r="ABL26" s="40"/>
      <c r="ABM26" s="40"/>
      <c r="ABN26" s="40"/>
      <c r="ABO26" s="40"/>
      <c r="ABP26" s="40"/>
      <c r="ABQ26" s="40"/>
      <c r="ABR26" s="40"/>
      <c r="ABS26" s="40"/>
      <c r="ABT26" s="40"/>
      <c r="ABU26" s="40"/>
      <c r="ABV26" s="40"/>
      <c r="ABW26" s="40"/>
      <c r="ABX26" s="40"/>
      <c r="ABY26" s="40"/>
      <c r="ABZ26" s="40"/>
      <c r="ACA26" s="40"/>
      <c r="ACB26" s="40"/>
      <c r="ACC26" s="40"/>
      <c r="ACD26" s="40"/>
      <c r="ACE26" s="40"/>
      <c r="ACF26" s="40"/>
      <c r="ACG26" s="40"/>
      <c r="ACH26" s="40"/>
      <c r="ACI26" s="40"/>
      <c r="ACJ26" s="40"/>
      <c r="ACK26" s="40"/>
      <c r="ACL26" s="40"/>
      <c r="ACM26" s="40"/>
      <c r="ACN26" s="40"/>
      <c r="ACO26" s="40"/>
      <c r="ACP26" s="40"/>
      <c r="ACQ26" s="40"/>
      <c r="ACR26" s="40"/>
      <c r="ACS26" s="40"/>
      <c r="ACT26" s="40"/>
      <c r="ACU26" s="40"/>
      <c r="ACV26" s="40"/>
      <c r="ACW26" s="40"/>
      <c r="ACX26" s="40"/>
      <c r="ACY26" s="40"/>
      <c r="ACZ26" s="40"/>
      <c r="ADA26" s="40"/>
      <c r="ADB26" s="40"/>
      <c r="ADC26" s="40"/>
      <c r="ADD26" s="40"/>
      <c r="ADE26" s="40"/>
      <c r="ADF26" s="40"/>
      <c r="ADG26" s="40"/>
      <c r="ADH26" s="40"/>
      <c r="ADI26" s="40"/>
      <c r="ADJ26" s="40"/>
      <c r="ADK26" s="40"/>
      <c r="ADL26" s="40"/>
      <c r="ADM26" s="40"/>
      <c r="ADN26" s="40"/>
      <c r="ADO26" s="40"/>
      <c r="ADP26" s="40"/>
      <c r="ADQ26" s="40"/>
      <c r="ADR26" s="40"/>
      <c r="ADS26" s="40"/>
      <c r="ADT26" s="40"/>
      <c r="ADU26" s="40"/>
      <c r="ADV26" s="40"/>
      <c r="ADW26" s="40"/>
      <c r="ADX26" s="40"/>
      <c r="ADY26" s="40"/>
      <c r="ADZ26" s="40"/>
      <c r="AEA26" s="40"/>
      <c r="AEB26" s="40"/>
      <c r="AEC26" s="40"/>
      <c r="AED26" s="40"/>
      <c r="AEE26" s="40"/>
      <c r="AEF26" s="40"/>
      <c r="AEG26" s="40"/>
      <c r="AEH26" s="40"/>
      <c r="AEI26" s="40"/>
      <c r="AEJ26" s="40"/>
      <c r="AEK26" s="40"/>
      <c r="AEL26" s="40"/>
      <c r="AEM26" s="40"/>
      <c r="AEN26" s="40"/>
      <c r="AEO26" s="40"/>
      <c r="AEP26" s="40"/>
      <c r="AEQ26" s="40"/>
      <c r="AER26" s="40"/>
      <c r="AES26" s="40"/>
      <c r="AET26" s="40"/>
      <c r="AEU26" s="40"/>
      <c r="AEV26" s="40"/>
      <c r="AEW26" s="40"/>
      <c r="AEX26" s="40"/>
      <c r="AEY26" s="40"/>
      <c r="AEZ26" s="40"/>
      <c r="AFA26" s="40"/>
      <c r="AFB26" s="40"/>
      <c r="AFC26" s="40"/>
      <c r="AFD26" s="40"/>
      <c r="AFE26" s="40"/>
      <c r="AFF26" s="40"/>
      <c r="AFG26" s="40"/>
      <c r="AFH26" s="40"/>
      <c r="AFI26" s="40"/>
      <c r="AFJ26" s="40"/>
      <c r="AFK26" s="40"/>
      <c r="AFL26" s="40"/>
      <c r="AFM26" s="40"/>
      <c r="AFN26" s="40"/>
      <c r="AFO26" s="40"/>
      <c r="AFP26" s="40"/>
      <c r="AFQ26" s="40"/>
      <c r="AFR26" s="40"/>
      <c r="AFS26" s="40"/>
      <c r="AFT26" s="40"/>
      <c r="AFU26" s="40"/>
      <c r="AFV26" s="40"/>
      <c r="AFW26" s="40"/>
      <c r="AFX26" s="40"/>
      <c r="AFY26" s="40"/>
      <c r="AFZ26" s="40"/>
      <c r="AGA26" s="40"/>
      <c r="AGB26" s="40"/>
      <c r="AGC26" s="40"/>
      <c r="AGD26" s="40"/>
      <c r="AGE26" s="40"/>
      <c r="AGF26" s="40"/>
      <c r="AGG26" s="40"/>
      <c r="AGH26" s="40"/>
      <c r="AGI26" s="40"/>
      <c r="AGJ26" s="40"/>
      <c r="AGK26" s="40"/>
      <c r="AGL26" s="40"/>
      <c r="AGM26" s="40"/>
      <c r="AGN26" s="40"/>
      <c r="AGO26" s="40"/>
      <c r="AGP26" s="40"/>
      <c r="AGQ26" s="40"/>
      <c r="AGR26" s="40"/>
      <c r="AGS26" s="40"/>
      <c r="AGT26" s="40"/>
      <c r="AGU26" s="40"/>
      <c r="AGV26" s="40"/>
      <c r="AGW26" s="40"/>
      <c r="AGX26" s="40"/>
      <c r="AGY26" s="40"/>
      <c r="AGZ26" s="40"/>
      <c r="AHA26" s="40"/>
      <c r="AHB26" s="40"/>
      <c r="AHC26" s="40"/>
      <c r="AHD26" s="40"/>
      <c r="AHE26" s="40"/>
      <c r="AHF26" s="40"/>
      <c r="AHG26" s="40"/>
      <c r="AHH26" s="40"/>
      <c r="AHI26" s="40"/>
      <c r="AHJ26" s="40"/>
      <c r="AHK26" s="40"/>
      <c r="AHL26" s="40"/>
      <c r="AHM26" s="40"/>
      <c r="AHN26" s="40"/>
      <c r="AHO26" s="40"/>
      <c r="AHP26" s="40"/>
      <c r="AHQ26" s="40"/>
      <c r="AHR26" s="40"/>
      <c r="AHS26" s="40"/>
      <c r="AHT26" s="40"/>
      <c r="AHU26" s="40"/>
      <c r="AHV26" s="40"/>
      <c r="AHW26" s="40"/>
      <c r="AHX26" s="40"/>
      <c r="AHY26" s="40"/>
      <c r="AHZ26" s="40"/>
      <c r="AIA26" s="40"/>
      <c r="AIB26" s="40"/>
      <c r="AIC26" s="40"/>
      <c r="AID26" s="40"/>
      <c r="AIE26" s="40"/>
      <c r="AIF26" s="40"/>
      <c r="AIG26" s="40"/>
      <c r="AIH26" s="40"/>
      <c r="AII26" s="40"/>
      <c r="AIJ26" s="40"/>
      <c r="AIK26" s="40"/>
      <c r="AIL26" s="40"/>
      <c r="AIM26" s="40"/>
      <c r="AIN26" s="40"/>
      <c r="AIO26" s="40"/>
      <c r="AIP26" s="40"/>
      <c r="AIQ26" s="40"/>
      <c r="AIR26" s="40"/>
      <c r="AIS26" s="40"/>
      <c r="AIT26" s="40"/>
      <c r="AIU26" s="40"/>
      <c r="AIV26" s="40"/>
      <c r="AIW26" s="40"/>
      <c r="AIX26" s="40"/>
      <c r="AIY26" s="40"/>
      <c r="AIZ26" s="40"/>
      <c r="AJA26" s="40"/>
      <c r="AJB26" s="40"/>
      <c r="AJC26" s="40"/>
      <c r="AJD26" s="40"/>
      <c r="AJE26" s="40"/>
      <c r="AJF26" s="40"/>
      <c r="AJG26" s="40"/>
      <c r="AJH26" s="40"/>
      <c r="AJI26" s="40"/>
      <c r="AJJ26" s="40"/>
      <c r="AJK26" s="40"/>
      <c r="AJL26" s="40"/>
      <c r="AJM26" s="40"/>
      <c r="AJN26" s="40"/>
      <c r="AJO26" s="40"/>
      <c r="AJP26" s="40"/>
      <c r="AJQ26" s="40"/>
      <c r="AJR26" s="40"/>
      <c r="AJS26" s="40"/>
      <c r="AJT26" s="40"/>
      <c r="AJU26" s="40"/>
      <c r="AJV26" s="40"/>
      <c r="AJW26" s="40"/>
      <c r="AJX26" s="40"/>
      <c r="AJY26" s="40"/>
      <c r="AJZ26" s="40"/>
      <c r="AKA26" s="40"/>
      <c r="AKB26" s="40"/>
      <c r="AKC26" s="40"/>
      <c r="AKD26" s="40"/>
      <c r="AKE26" s="40"/>
      <c r="AKF26" s="40"/>
      <c r="AKG26" s="40"/>
      <c r="AKH26" s="40"/>
      <c r="AKI26" s="40"/>
      <c r="AKJ26" s="40"/>
      <c r="AKK26" s="40"/>
      <c r="AKL26" s="40"/>
      <c r="AKM26" s="40"/>
      <c r="AKN26" s="40"/>
      <c r="AKO26" s="40"/>
      <c r="AKP26" s="40"/>
      <c r="AKQ26" s="40"/>
      <c r="AKR26" s="40"/>
      <c r="AKS26" s="40"/>
      <c r="AKT26" s="40"/>
      <c r="AKU26" s="40"/>
      <c r="AKV26" s="40"/>
      <c r="AKW26" s="40"/>
      <c r="AKX26" s="40"/>
      <c r="AKY26" s="40"/>
      <c r="AKZ26" s="40"/>
      <c r="ALA26" s="40"/>
      <c r="ALB26" s="40"/>
      <c r="ALC26" s="40"/>
      <c r="ALD26" s="40"/>
      <c r="ALE26" s="40"/>
      <c r="ALF26" s="40"/>
      <c r="ALG26" s="40"/>
      <c r="ALH26" s="40"/>
      <c r="ALI26" s="40"/>
      <c r="ALJ26" s="40"/>
      <c r="ALK26" s="40"/>
      <c r="ALL26" s="40"/>
      <c r="ALM26" s="40"/>
      <c r="ALN26" s="40"/>
      <c r="ALO26" s="40"/>
      <c r="ALP26" s="40"/>
      <c r="ALQ26" s="40"/>
      <c r="ALR26" s="40"/>
      <c r="ALS26" s="40"/>
      <c r="ALT26" s="40"/>
      <c r="ALU26" s="40"/>
      <c r="ALV26" s="40"/>
      <c r="ALW26" s="40"/>
      <c r="ALX26" s="40"/>
      <c r="ALY26" s="40"/>
      <c r="ALZ26" s="40"/>
      <c r="AMA26" s="40"/>
      <c r="AMB26" s="40"/>
      <c r="AMC26" s="40"/>
    </row>
    <row r="27" spans="1:1017" ht="38.25" x14ac:dyDescent="0.25">
      <c r="A27" s="57">
        <v>13</v>
      </c>
      <c r="B27" s="60" t="s">
        <v>73</v>
      </c>
      <c r="C27" s="60" t="s">
        <v>38</v>
      </c>
      <c r="D27" s="59"/>
      <c r="E27" s="60" t="s">
        <v>74</v>
      </c>
      <c r="F27" s="85">
        <v>32000</v>
      </c>
      <c r="G27" s="37"/>
      <c r="H27" s="90"/>
      <c r="I27" s="84"/>
    </row>
    <row r="28" spans="1:1017" s="83" customFormat="1" ht="30" customHeight="1" x14ac:dyDescent="0.25">
      <c r="A28" s="57">
        <v>14</v>
      </c>
      <c r="B28" s="60" t="s">
        <v>75</v>
      </c>
      <c r="C28" s="60" t="s">
        <v>38</v>
      </c>
      <c r="D28" s="59"/>
      <c r="E28" s="60" t="s">
        <v>76</v>
      </c>
      <c r="F28" s="85">
        <v>12</v>
      </c>
      <c r="G28" s="37"/>
      <c r="H28" s="90"/>
      <c r="I28" s="84"/>
    </row>
    <row r="29" spans="1:1017" ht="25.5" x14ac:dyDescent="0.25">
      <c r="A29" s="57">
        <v>15</v>
      </c>
      <c r="B29" s="85" t="s">
        <v>77</v>
      </c>
      <c r="C29" s="60" t="s">
        <v>38</v>
      </c>
      <c r="D29" s="85"/>
      <c r="E29" s="86" t="s">
        <v>74</v>
      </c>
      <c r="F29" s="89">
        <v>165</v>
      </c>
      <c r="G29" s="37"/>
      <c r="H29" s="90"/>
      <c r="I29" s="84"/>
    </row>
    <row r="30" spans="1:1017" ht="25.5" x14ac:dyDescent="0.25">
      <c r="A30" s="57">
        <v>16</v>
      </c>
      <c r="B30" s="85" t="s">
        <v>78</v>
      </c>
      <c r="C30" s="60" t="s">
        <v>38</v>
      </c>
      <c r="D30" s="85"/>
      <c r="E30" s="86" t="s">
        <v>74</v>
      </c>
      <c r="F30" s="89">
        <v>50</v>
      </c>
      <c r="G30" s="37"/>
      <c r="H30" s="90"/>
      <c r="I30" s="84"/>
    </row>
    <row r="31" spans="1:1017" s="92" customFormat="1" ht="25.5" x14ac:dyDescent="0.25">
      <c r="A31" s="57">
        <v>17</v>
      </c>
      <c r="B31" s="85" t="s">
        <v>79</v>
      </c>
      <c r="C31" s="60" t="s">
        <v>38</v>
      </c>
      <c r="D31" s="85"/>
      <c r="E31" s="86" t="s">
        <v>74</v>
      </c>
      <c r="F31" s="89"/>
      <c r="G31" s="37"/>
      <c r="H31" s="90"/>
      <c r="I31" s="84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0"/>
      <c r="OG31" s="40"/>
      <c r="OH31" s="40"/>
      <c r="OI31" s="40"/>
      <c r="OJ31" s="40"/>
      <c r="OK31" s="40"/>
      <c r="OL31" s="40"/>
      <c r="OM31" s="40"/>
      <c r="ON31" s="40"/>
      <c r="OO31" s="40"/>
      <c r="OP31" s="40"/>
      <c r="OQ31" s="40"/>
      <c r="OR31" s="40"/>
      <c r="OS31" s="40"/>
      <c r="OT31" s="40"/>
      <c r="OU31" s="40"/>
      <c r="OV31" s="40"/>
      <c r="OW31" s="40"/>
      <c r="OX31" s="40"/>
      <c r="OY31" s="40"/>
      <c r="OZ31" s="40"/>
      <c r="PA31" s="40"/>
      <c r="PB31" s="40"/>
      <c r="PC31" s="40"/>
      <c r="PD31" s="40"/>
      <c r="PE31" s="40"/>
      <c r="PF31" s="40"/>
      <c r="PG31" s="40"/>
      <c r="PH31" s="40"/>
      <c r="PI31" s="40"/>
      <c r="PJ31" s="40"/>
      <c r="PK31" s="40"/>
      <c r="PL31" s="40"/>
      <c r="PM31" s="40"/>
      <c r="PN31" s="40"/>
      <c r="PO31" s="40"/>
      <c r="PP31" s="40"/>
      <c r="PQ31" s="40"/>
      <c r="PR31" s="40"/>
      <c r="PS31" s="40"/>
      <c r="PT31" s="40"/>
      <c r="PU31" s="40"/>
      <c r="PV31" s="40"/>
      <c r="PW31" s="40"/>
      <c r="PX31" s="40"/>
      <c r="PY31" s="40"/>
      <c r="PZ31" s="40"/>
      <c r="QA31" s="40"/>
      <c r="QB31" s="40"/>
      <c r="QC31" s="40"/>
      <c r="QD31" s="40"/>
      <c r="QE31" s="40"/>
      <c r="QF31" s="40"/>
      <c r="QG31" s="40"/>
      <c r="QH31" s="40"/>
      <c r="QI31" s="40"/>
      <c r="QJ31" s="40"/>
      <c r="QK31" s="40"/>
      <c r="QL31" s="40"/>
      <c r="QM31" s="40"/>
      <c r="QN31" s="40"/>
      <c r="QO31" s="40"/>
      <c r="QP31" s="40"/>
      <c r="QQ31" s="40"/>
      <c r="QR31" s="40"/>
      <c r="QS31" s="40"/>
      <c r="QT31" s="40"/>
      <c r="QU31" s="40"/>
      <c r="QV31" s="40"/>
      <c r="QW31" s="40"/>
      <c r="QX31" s="40"/>
      <c r="QY31" s="40"/>
      <c r="QZ31" s="40"/>
      <c r="RA31" s="40"/>
      <c r="RB31" s="40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  <c r="SX31" s="40"/>
      <c r="SY31" s="40"/>
      <c r="SZ31" s="40"/>
      <c r="TA31" s="40"/>
      <c r="TB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40"/>
      <c r="TR31" s="40"/>
      <c r="TS31" s="40"/>
      <c r="TT31" s="40"/>
      <c r="TU31" s="40"/>
      <c r="TV31" s="40"/>
      <c r="TW31" s="40"/>
      <c r="TX31" s="40"/>
      <c r="TY31" s="40"/>
      <c r="TZ31" s="40"/>
      <c r="UA31" s="40"/>
      <c r="UB31" s="40"/>
      <c r="UC31" s="40"/>
      <c r="UD31" s="40"/>
      <c r="UE31" s="40"/>
      <c r="UF31" s="40"/>
      <c r="UG31" s="40"/>
      <c r="UH31" s="40"/>
      <c r="UI31" s="40"/>
      <c r="UJ31" s="40"/>
      <c r="UK31" s="40"/>
      <c r="UL31" s="40"/>
      <c r="UM31" s="40"/>
      <c r="UN31" s="40"/>
      <c r="UO31" s="40"/>
      <c r="UP31" s="40"/>
      <c r="UQ31" s="40"/>
      <c r="UR31" s="40"/>
      <c r="US31" s="40"/>
      <c r="UT31" s="40"/>
      <c r="UU31" s="40"/>
      <c r="UV31" s="40"/>
      <c r="UW31" s="40"/>
      <c r="UX31" s="40"/>
      <c r="UY31" s="40"/>
      <c r="UZ31" s="40"/>
      <c r="VA31" s="40"/>
      <c r="VB31" s="40"/>
      <c r="VC31" s="40"/>
      <c r="VD31" s="40"/>
      <c r="VE31" s="40"/>
      <c r="VF31" s="40"/>
      <c r="VG31" s="40"/>
      <c r="VH31" s="40"/>
      <c r="VI31" s="40"/>
      <c r="VJ31" s="40"/>
      <c r="VK31" s="40"/>
      <c r="VL31" s="40"/>
      <c r="VM31" s="40"/>
      <c r="VN31" s="40"/>
      <c r="VO31" s="40"/>
      <c r="VP31" s="40"/>
      <c r="VQ31" s="40"/>
      <c r="VR31" s="40"/>
      <c r="VS31" s="40"/>
      <c r="VT31" s="40"/>
      <c r="VU31" s="40"/>
      <c r="VV31" s="40"/>
      <c r="VW31" s="40"/>
      <c r="VX31" s="40"/>
      <c r="VY31" s="40"/>
      <c r="VZ31" s="40"/>
      <c r="WA31" s="40"/>
      <c r="WB31" s="40"/>
      <c r="WC31" s="40"/>
      <c r="WD31" s="40"/>
      <c r="WE31" s="40"/>
      <c r="WF31" s="40"/>
      <c r="WG31" s="40"/>
      <c r="WH31" s="40"/>
      <c r="WI31" s="40"/>
      <c r="WJ31" s="40"/>
      <c r="WK31" s="40"/>
      <c r="WL31" s="40"/>
      <c r="WM31" s="40"/>
      <c r="WN31" s="40"/>
      <c r="WO31" s="40"/>
      <c r="WP31" s="40"/>
      <c r="WQ31" s="40"/>
      <c r="WR31" s="40"/>
      <c r="WS31" s="40"/>
      <c r="WT31" s="40"/>
      <c r="WU31" s="40"/>
      <c r="WV31" s="40"/>
      <c r="WW31" s="40"/>
      <c r="WX31" s="40"/>
      <c r="WY31" s="40"/>
      <c r="WZ31" s="40"/>
      <c r="XA31" s="40"/>
      <c r="XB31" s="40"/>
      <c r="XC31" s="40"/>
      <c r="XD31" s="40"/>
      <c r="XE31" s="40"/>
      <c r="XF31" s="40"/>
      <c r="XG31" s="40"/>
      <c r="XH31" s="40"/>
      <c r="XI31" s="40"/>
      <c r="XJ31" s="40"/>
      <c r="XK31" s="40"/>
      <c r="XL31" s="40"/>
      <c r="XM31" s="40"/>
      <c r="XN31" s="40"/>
      <c r="XO31" s="40"/>
      <c r="XP31" s="40"/>
      <c r="XQ31" s="40"/>
      <c r="XR31" s="40"/>
      <c r="XS31" s="40"/>
      <c r="XT31" s="40"/>
      <c r="XU31" s="40"/>
      <c r="XV31" s="40"/>
      <c r="XW31" s="40"/>
      <c r="XX31" s="40"/>
      <c r="XY31" s="40"/>
      <c r="XZ31" s="40"/>
      <c r="YA31" s="40"/>
      <c r="YB31" s="40"/>
      <c r="YC31" s="40"/>
      <c r="YD31" s="40"/>
      <c r="YE31" s="40"/>
      <c r="YF31" s="40"/>
      <c r="YG31" s="40"/>
      <c r="YH31" s="40"/>
      <c r="YI31" s="40"/>
      <c r="YJ31" s="40"/>
      <c r="YK31" s="40"/>
      <c r="YL31" s="40"/>
      <c r="YM31" s="40"/>
      <c r="YN31" s="40"/>
      <c r="YO31" s="40"/>
      <c r="YP31" s="40"/>
      <c r="YQ31" s="40"/>
      <c r="YR31" s="40"/>
      <c r="YS31" s="40"/>
      <c r="YT31" s="40"/>
      <c r="YU31" s="40"/>
      <c r="YV31" s="40"/>
      <c r="YW31" s="40"/>
      <c r="YX31" s="40"/>
      <c r="YY31" s="40"/>
      <c r="YZ31" s="40"/>
      <c r="ZA31" s="40"/>
      <c r="ZB31" s="40"/>
      <c r="ZC31" s="40"/>
      <c r="ZD31" s="40"/>
      <c r="ZE31" s="40"/>
      <c r="ZF31" s="40"/>
      <c r="ZG31" s="40"/>
      <c r="ZH31" s="40"/>
      <c r="ZI31" s="40"/>
      <c r="ZJ31" s="40"/>
      <c r="ZK31" s="40"/>
      <c r="ZL31" s="40"/>
      <c r="ZM31" s="40"/>
      <c r="ZN31" s="40"/>
      <c r="ZO31" s="40"/>
      <c r="ZP31" s="40"/>
      <c r="ZQ31" s="40"/>
      <c r="ZR31" s="40"/>
      <c r="ZS31" s="40"/>
      <c r="ZT31" s="40"/>
      <c r="ZU31" s="40"/>
      <c r="ZV31" s="40"/>
      <c r="ZW31" s="40"/>
      <c r="ZX31" s="40"/>
      <c r="ZY31" s="40"/>
      <c r="ZZ31" s="40"/>
      <c r="AAA31" s="40"/>
      <c r="AAB31" s="40"/>
      <c r="AAC31" s="40"/>
      <c r="AAD31" s="40"/>
      <c r="AAE31" s="40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  <c r="ABL31" s="40"/>
      <c r="ABM31" s="40"/>
      <c r="ABN31" s="40"/>
      <c r="ABO31" s="40"/>
      <c r="ABP31" s="40"/>
      <c r="ABQ31" s="40"/>
      <c r="ABR31" s="40"/>
      <c r="ABS31" s="40"/>
      <c r="ABT31" s="40"/>
      <c r="ABU31" s="40"/>
      <c r="ABV31" s="40"/>
      <c r="ABW31" s="40"/>
      <c r="ABX31" s="40"/>
      <c r="ABY31" s="40"/>
      <c r="ABZ31" s="40"/>
      <c r="ACA31" s="40"/>
      <c r="ACB31" s="40"/>
      <c r="ACC31" s="40"/>
      <c r="ACD31" s="40"/>
      <c r="ACE31" s="40"/>
      <c r="ACF31" s="40"/>
      <c r="ACG31" s="40"/>
      <c r="ACH31" s="40"/>
      <c r="ACI31" s="40"/>
      <c r="ACJ31" s="40"/>
      <c r="ACK31" s="40"/>
      <c r="ACL31" s="40"/>
      <c r="ACM31" s="40"/>
      <c r="ACN31" s="40"/>
      <c r="ACO31" s="40"/>
      <c r="ACP31" s="40"/>
      <c r="ACQ31" s="40"/>
      <c r="ACR31" s="40"/>
      <c r="ACS31" s="40"/>
      <c r="ACT31" s="40"/>
      <c r="ACU31" s="40"/>
      <c r="ACV31" s="40"/>
      <c r="ACW31" s="40"/>
      <c r="ACX31" s="40"/>
      <c r="ACY31" s="40"/>
      <c r="ACZ31" s="40"/>
      <c r="ADA31" s="40"/>
      <c r="ADB31" s="40"/>
      <c r="ADC31" s="40"/>
      <c r="ADD31" s="40"/>
      <c r="ADE31" s="40"/>
      <c r="ADF31" s="40"/>
      <c r="ADG31" s="40"/>
      <c r="ADH31" s="40"/>
      <c r="ADI31" s="40"/>
      <c r="ADJ31" s="40"/>
      <c r="ADK31" s="40"/>
      <c r="ADL31" s="40"/>
      <c r="ADM31" s="40"/>
      <c r="ADN31" s="40"/>
      <c r="ADO31" s="40"/>
      <c r="ADP31" s="40"/>
      <c r="ADQ31" s="40"/>
      <c r="ADR31" s="40"/>
      <c r="ADS31" s="40"/>
      <c r="ADT31" s="40"/>
      <c r="ADU31" s="40"/>
      <c r="ADV31" s="40"/>
      <c r="ADW31" s="40"/>
      <c r="ADX31" s="40"/>
      <c r="ADY31" s="40"/>
      <c r="ADZ31" s="40"/>
      <c r="AEA31" s="40"/>
      <c r="AEB31" s="40"/>
      <c r="AEC31" s="40"/>
      <c r="AED31" s="40"/>
      <c r="AEE31" s="40"/>
      <c r="AEF31" s="40"/>
      <c r="AEG31" s="40"/>
      <c r="AEH31" s="40"/>
      <c r="AEI31" s="40"/>
      <c r="AEJ31" s="40"/>
      <c r="AEK31" s="40"/>
      <c r="AEL31" s="40"/>
      <c r="AEM31" s="40"/>
      <c r="AEN31" s="40"/>
      <c r="AEO31" s="40"/>
      <c r="AEP31" s="40"/>
      <c r="AEQ31" s="40"/>
      <c r="AER31" s="40"/>
      <c r="AES31" s="40"/>
      <c r="AET31" s="40"/>
      <c r="AEU31" s="40"/>
      <c r="AEV31" s="40"/>
      <c r="AEW31" s="40"/>
      <c r="AEX31" s="40"/>
      <c r="AEY31" s="40"/>
      <c r="AEZ31" s="40"/>
      <c r="AFA31" s="40"/>
      <c r="AFB31" s="40"/>
      <c r="AFC31" s="40"/>
      <c r="AFD31" s="40"/>
      <c r="AFE31" s="40"/>
      <c r="AFF31" s="40"/>
      <c r="AFG31" s="40"/>
      <c r="AFH31" s="40"/>
      <c r="AFI31" s="40"/>
      <c r="AFJ31" s="40"/>
      <c r="AFK31" s="40"/>
      <c r="AFL31" s="40"/>
      <c r="AFM31" s="40"/>
      <c r="AFN31" s="40"/>
      <c r="AFO31" s="40"/>
      <c r="AFP31" s="40"/>
      <c r="AFQ31" s="40"/>
      <c r="AFR31" s="40"/>
      <c r="AFS31" s="40"/>
      <c r="AFT31" s="40"/>
      <c r="AFU31" s="40"/>
      <c r="AFV31" s="40"/>
      <c r="AFW31" s="40"/>
      <c r="AFX31" s="40"/>
      <c r="AFY31" s="40"/>
      <c r="AFZ31" s="40"/>
      <c r="AGA31" s="40"/>
      <c r="AGB31" s="40"/>
      <c r="AGC31" s="40"/>
      <c r="AGD31" s="40"/>
      <c r="AGE31" s="40"/>
      <c r="AGF31" s="40"/>
      <c r="AGG31" s="40"/>
      <c r="AGH31" s="40"/>
      <c r="AGI31" s="40"/>
      <c r="AGJ31" s="40"/>
      <c r="AGK31" s="40"/>
      <c r="AGL31" s="40"/>
      <c r="AGM31" s="40"/>
      <c r="AGN31" s="40"/>
      <c r="AGO31" s="40"/>
      <c r="AGP31" s="40"/>
      <c r="AGQ31" s="40"/>
      <c r="AGR31" s="40"/>
      <c r="AGS31" s="40"/>
      <c r="AGT31" s="40"/>
      <c r="AGU31" s="40"/>
      <c r="AGV31" s="40"/>
      <c r="AGW31" s="40"/>
      <c r="AGX31" s="40"/>
      <c r="AGY31" s="40"/>
      <c r="AGZ31" s="40"/>
      <c r="AHA31" s="40"/>
      <c r="AHB31" s="40"/>
      <c r="AHC31" s="40"/>
      <c r="AHD31" s="40"/>
      <c r="AHE31" s="40"/>
      <c r="AHF31" s="40"/>
      <c r="AHG31" s="40"/>
      <c r="AHH31" s="40"/>
      <c r="AHI31" s="40"/>
      <c r="AHJ31" s="40"/>
      <c r="AHK31" s="40"/>
      <c r="AHL31" s="40"/>
      <c r="AHM31" s="40"/>
      <c r="AHN31" s="40"/>
      <c r="AHO31" s="40"/>
      <c r="AHP31" s="40"/>
      <c r="AHQ31" s="40"/>
      <c r="AHR31" s="40"/>
      <c r="AHS31" s="40"/>
      <c r="AHT31" s="40"/>
      <c r="AHU31" s="40"/>
      <c r="AHV31" s="40"/>
      <c r="AHW31" s="40"/>
      <c r="AHX31" s="40"/>
      <c r="AHY31" s="40"/>
      <c r="AHZ31" s="40"/>
      <c r="AIA31" s="40"/>
      <c r="AIB31" s="40"/>
      <c r="AIC31" s="40"/>
      <c r="AID31" s="40"/>
      <c r="AIE31" s="40"/>
      <c r="AIF31" s="40"/>
      <c r="AIG31" s="40"/>
      <c r="AIH31" s="40"/>
      <c r="AII31" s="40"/>
      <c r="AIJ31" s="40"/>
      <c r="AIK31" s="40"/>
      <c r="AIL31" s="40"/>
      <c r="AIM31" s="40"/>
      <c r="AIN31" s="40"/>
      <c r="AIO31" s="40"/>
      <c r="AIP31" s="40"/>
      <c r="AIQ31" s="40"/>
      <c r="AIR31" s="40"/>
      <c r="AIS31" s="40"/>
      <c r="AIT31" s="40"/>
      <c r="AIU31" s="40"/>
      <c r="AIV31" s="40"/>
      <c r="AIW31" s="40"/>
      <c r="AIX31" s="40"/>
      <c r="AIY31" s="40"/>
      <c r="AIZ31" s="40"/>
      <c r="AJA31" s="40"/>
      <c r="AJB31" s="40"/>
      <c r="AJC31" s="40"/>
      <c r="AJD31" s="40"/>
      <c r="AJE31" s="40"/>
      <c r="AJF31" s="40"/>
      <c r="AJG31" s="40"/>
      <c r="AJH31" s="40"/>
      <c r="AJI31" s="40"/>
      <c r="AJJ31" s="40"/>
      <c r="AJK31" s="40"/>
      <c r="AJL31" s="40"/>
      <c r="AJM31" s="40"/>
      <c r="AJN31" s="40"/>
      <c r="AJO31" s="40"/>
      <c r="AJP31" s="40"/>
      <c r="AJQ31" s="40"/>
      <c r="AJR31" s="40"/>
      <c r="AJS31" s="40"/>
      <c r="AJT31" s="40"/>
      <c r="AJU31" s="40"/>
      <c r="AJV31" s="40"/>
      <c r="AJW31" s="40"/>
      <c r="AJX31" s="40"/>
      <c r="AJY31" s="40"/>
      <c r="AJZ31" s="40"/>
      <c r="AKA31" s="40"/>
      <c r="AKB31" s="40"/>
      <c r="AKC31" s="40"/>
      <c r="AKD31" s="40"/>
      <c r="AKE31" s="40"/>
      <c r="AKF31" s="40"/>
      <c r="AKG31" s="40"/>
      <c r="AKH31" s="40"/>
      <c r="AKI31" s="40"/>
      <c r="AKJ31" s="40"/>
      <c r="AKK31" s="40"/>
      <c r="AKL31" s="40"/>
      <c r="AKM31" s="40"/>
      <c r="AKN31" s="40"/>
      <c r="AKO31" s="40"/>
      <c r="AKP31" s="40"/>
      <c r="AKQ31" s="40"/>
      <c r="AKR31" s="40"/>
      <c r="AKS31" s="40"/>
      <c r="AKT31" s="40"/>
      <c r="AKU31" s="40"/>
      <c r="AKV31" s="40"/>
      <c r="AKW31" s="40"/>
      <c r="AKX31" s="40"/>
      <c r="AKY31" s="40"/>
      <c r="AKZ31" s="40"/>
      <c r="ALA31" s="40"/>
      <c r="ALB31" s="40"/>
      <c r="ALC31" s="40"/>
      <c r="ALD31" s="40"/>
      <c r="ALE31" s="40"/>
      <c r="ALF31" s="40"/>
      <c r="ALG31" s="40"/>
      <c r="ALH31" s="40"/>
      <c r="ALI31" s="40"/>
      <c r="ALJ31" s="40"/>
      <c r="ALK31" s="40"/>
      <c r="ALL31" s="40"/>
      <c r="ALM31" s="40"/>
      <c r="ALN31" s="40"/>
      <c r="ALO31" s="40"/>
      <c r="ALP31" s="40"/>
      <c r="ALQ31" s="40"/>
      <c r="ALR31" s="40"/>
      <c r="ALS31" s="40"/>
      <c r="ALT31" s="40"/>
      <c r="ALU31" s="40"/>
      <c r="ALV31" s="40"/>
      <c r="ALW31" s="40"/>
      <c r="ALX31" s="40"/>
      <c r="ALY31" s="40"/>
      <c r="ALZ31" s="40"/>
      <c r="AMA31" s="40"/>
      <c r="AMB31" s="40"/>
      <c r="AMC31" s="40"/>
    </row>
    <row r="32" spans="1:1017" ht="25.5" x14ac:dyDescent="0.25">
      <c r="A32" s="57">
        <v>18</v>
      </c>
      <c r="B32" s="85" t="s">
        <v>80</v>
      </c>
      <c r="C32" s="60" t="s">
        <v>59</v>
      </c>
      <c r="D32" s="85"/>
      <c r="E32" s="86" t="s">
        <v>81</v>
      </c>
      <c r="F32" s="89">
        <v>2600</v>
      </c>
      <c r="G32" s="37"/>
      <c r="H32" s="90"/>
      <c r="I32" s="84"/>
    </row>
    <row r="33" spans="1:9" ht="25.5" x14ac:dyDescent="0.25">
      <c r="A33" s="57">
        <v>19</v>
      </c>
      <c r="B33" s="85" t="s">
        <v>82</v>
      </c>
      <c r="C33" s="60" t="s">
        <v>59</v>
      </c>
      <c r="D33" s="85"/>
      <c r="E33" s="86" t="s">
        <v>81</v>
      </c>
      <c r="F33" s="89">
        <v>2</v>
      </c>
      <c r="G33" s="37"/>
      <c r="H33" s="90"/>
      <c r="I33" s="84"/>
    </row>
    <row r="34" spans="1:9" ht="25.5" x14ac:dyDescent="0.25">
      <c r="A34" s="57">
        <v>20</v>
      </c>
      <c r="B34" s="85" t="s">
        <v>83</v>
      </c>
      <c r="C34" s="60" t="s">
        <v>38</v>
      </c>
      <c r="D34" s="85"/>
      <c r="E34" s="86" t="s">
        <v>84</v>
      </c>
      <c r="F34" s="89">
        <v>10</v>
      </c>
      <c r="G34" s="37"/>
      <c r="H34" s="90"/>
      <c r="I34" s="84"/>
    </row>
  </sheetData>
  <autoFilter ref="A14:AMC34"/>
  <mergeCells count="10">
    <mergeCell ref="A8:I8"/>
    <mergeCell ref="A9:I9"/>
    <mergeCell ref="A10:I10"/>
    <mergeCell ref="A13:I13"/>
    <mergeCell ref="A1:I1"/>
    <mergeCell ref="A2:I2"/>
    <mergeCell ref="A4:I4"/>
    <mergeCell ref="A5:I5"/>
    <mergeCell ref="A6:I6"/>
    <mergeCell ref="A7:I7"/>
  </mergeCells>
  <printOptions horizontalCentered="1"/>
  <pageMargins left="0.11811023622047245" right="0.11811023622047245" top="0.55118110236220474" bottom="0.74803149606299213" header="0.51181102362204722" footer="0.31496062992125984"/>
  <pageSetup paperSize="9" scale="84" firstPageNumber="0" fitToHeight="0" orientation="landscape" horizontalDpi="300" verticalDpi="300" r:id="rId1"/>
  <headerFooter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7"/>
  <sheetViews>
    <sheetView workbookViewId="0">
      <selection sqref="A1:H1"/>
    </sheetView>
  </sheetViews>
  <sheetFormatPr defaultRowHeight="15" x14ac:dyDescent="0.25"/>
  <cols>
    <col min="1" max="1" width="9.140625" style="41" customWidth="1"/>
    <col min="2" max="2" width="26.85546875" style="74" customWidth="1"/>
    <col min="3" max="3" width="17.42578125" style="73" customWidth="1"/>
    <col min="4" max="4" width="33.140625" style="74" customWidth="1"/>
    <col min="5" max="6" width="25" style="75" customWidth="1"/>
    <col min="7" max="7" width="24.5703125" style="75" customWidth="1"/>
    <col min="8" max="8" width="19.28515625" style="75" customWidth="1"/>
    <col min="9" max="9" width="20.7109375" style="75" customWidth="1"/>
    <col min="10" max="10" width="13.42578125" style="39" customWidth="1"/>
    <col min="11" max="11" width="9.85546875" style="39" bestFit="1" customWidth="1"/>
    <col min="12" max="1024" width="9.140625" style="39" customWidth="1"/>
    <col min="1025" max="16384" width="9.140625" style="50"/>
  </cols>
  <sheetData>
    <row r="1" spans="1:12" s="40" customFormat="1" ht="18.75" x14ac:dyDescent="0.25">
      <c r="A1" s="102" t="s">
        <v>19</v>
      </c>
      <c r="B1" s="102"/>
      <c r="C1" s="102"/>
      <c r="D1" s="102"/>
      <c r="E1" s="102"/>
      <c r="F1" s="102"/>
      <c r="G1" s="102"/>
      <c r="H1" s="102"/>
      <c r="I1" s="39"/>
    </row>
    <row r="2" spans="1:12" s="40" customFormat="1" ht="18.75" x14ac:dyDescent="0.25">
      <c r="A2" s="102" t="s">
        <v>20</v>
      </c>
      <c r="B2" s="102"/>
      <c r="C2" s="102"/>
      <c r="D2" s="102"/>
      <c r="E2" s="102"/>
      <c r="F2" s="102"/>
      <c r="G2" s="102"/>
      <c r="H2" s="102"/>
      <c r="I2" s="39"/>
    </row>
    <row r="3" spans="1:12" s="39" customFormat="1" x14ac:dyDescent="0.25">
      <c r="A3" s="41"/>
      <c r="B3" s="42"/>
      <c r="C3" s="43"/>
    </row>
    <row r="4" spans="1:12" s="40" customFormat="1" ht="24" customHeight="1" x14ac:dyDescent="0.25">
      <c r="A4" s="100" t="s">
        <v>21</v>
      </c>
      <c r="B4" s="100"/>
      <c r="C4" s="100"/>
      <c r="D4" s="100"/>
      <c r="E4" s="100"/>
      <c r="F4" s="100"/>
      <c r="G4" s="100"/>
      <c r="H4" s="100"/>
    </row>
    <row r="5" spans="1:12" s="40" customFormat="1" ht="21" customHeight="1" x14ac:dyDescent="0.25">
      <c r="A5" s="100" t="s">
        <v>22</v>
      </c>
      <c r="B5" s="100"/>
      <c r="C5" s="100"/>
      <c r="D5" s="100"/>
      <c r="E5" s="100"/>
      <c r="F5" s="100"/>
      <c r="G5" s="100"/>
      <c r="H5" s="100"/>
    </row>
    <row r="6" spans="1:12" s="40" customFormat="1" ht="15.75" customHeight="1" x14ac:dyDescent="0.25">
      <c r="A6" s="100" t="s">
        <v>23</v>
      </c>
      <c r="B6" s="100"/>
      <c r="C6" s="100"/>
      <c r="D6" s="100"/>
      <c r="E6" s="100"/>
      <c r="F6" s="100"/>
      <c r="G6" s="100"/>
      <c r="H6" s="100"/>
    </row>
    <row r="7" spans="1:12" s="40" customFormat="1" ht="15" customHeight="1" x14ac:dyDescent="0.25">
      <c r="A7" s="100" t="s">
        <v>24</v>
      </c>
      <c r="B7" s="100"/>
      <c r="C7" s="100"/>
      <c r="D7" s="100"/>
      <c r="E7" s="100"/>
      <c r="F7" s="100"/>
      <c r="G7" s="100"/>
      <c r="H7" s="100"/>
    </row>
    <row r="8" spans="1:12" s="40" customFormat="1" ht="21" customHeight="1" x14ac:dyDescent="0.25">
      <c r="A8" s="100" t="s">
        <v>25</v>
      </c>
      <c r="B8" s="100"/>
      <c r="C8" s="100"/>
      <c r="D8" s="100"/>
      <c r="E8" s="100"/>
      <c r="F8" s="100"/>
      <c r="G8" s="100"/>
      <c r="H8" s="100"/>
    </row>
    <row r="9" spans="1:12" s="40" customFormat="1" ht="13.5" customHeight="1" x14ac:dyDescent="0.25">
      <c r="A9" s="100" t="s">
        <v>26</v>
      </c>
      <c r="B9" s="100"/>
      <c r="C9" s="100"/>
      <c r="D9" s="100"/>
      <c r="E9" s="100"/>
      <c r="F9" s="100"/>
      <c r="G9" s="100"/>
      <c r="H9" s="100"/>
    </row>
    <row r="10" spans="1:12" s="40" customFormat="1" ht="18.75" customHeight="1" x14ac:dyDescent="0.25">
      <c r="A10" s="100" t="s">
        <v>27</v>
      </c>
      <c r="B10" s="100"/>
      <c r="C10" s="100"/>
      <c r="D10" s="100"/>
      <c r="E10" s="100"/>
      <c r="F10" s="100"/>
      <c r="G10" s="100"/>
      <c r="H10" s="100"/>
    </row>
    <row r="11" spans="1:12" s="39" customFormat="1" x14ac:dyDescent="0.25">
      <c r="A11" s="41"/>
      <c r="B11" s="42"/>
      <c r="C11" s="43"/>
    </row>
    <row r="12" spans="1:12" s="39" customFormat="1" x14ac:dyDescent="0.25">
      <c r="A12" s="41"/>
      <c r="B12" s="42"/>
      <c r="C12" s="43"/>
    </row>
    <row r="13" spans="1:12" s="39" customFormat="1" x14ac:dyDescent="0.25">
      <c r="A13" s="101" t="s">
        <v>28</v>
      </c>
      <c r="B13" s="101"/>
      <c r="C13" s="101"/>
      <c r="D13" s="101"/>
      <c r="E13" s="101">
        <f>C13</f>
        <v>0</v>
      </c>
      <c r="F13" s="101"/>
      <c r="G13" s="101"/>
      <c r="H13" s="101" t="e">
        <f>#REF!</f>
        <v>#REF!</v>
      </c>
    </row>
    <row r="15" spans="1:12" ht="32.25" customHeight="1" x14ac:dyDescent="0.25">
      <c r="A15" s="44" t="s">
        <v>29</v>
      </c>
      <c r="B15" s="45" t="s">
        <v>30</v>
      </c>
      <c r="C15" s="45" t="s">
        <v>31</v>
      </c>
      <c r="D15" s="45" t="s">
        <v>32</v>
      </c>
      <c r="E15" s="46" t="s">
        <v>33</v>
      </c>
      <c r="F15" s="47" t="s">
        <v>34</v>
      </c>
      <c r="G15" s="48" t="s">
        <v>35</v>
      </c>
      <c r="H15" s="49" t="s">
        <v>36</v>
      </c>
      <c r="I15" s="49" t="s">
        <v>37</v>
      </c>
    </row>
    <row r="16" spans="1:12" ht="25.5" x14ac:dyDescent="0.25">
      <c r="A16" s="44">
        <v>1</v>
      </c>
      <c r="B16" s="51" t="s">
        <v>14</v>
      </c>
      <c r="C16" s="45" t="s">
        <v>38</v>
      </c>
      <c r="D16" s="52" t="s">
        <v>39</v>
      </c>
      <c r="E16" s="45" t="s">
        <v>40</v>
      </c>
      <c r="F16" s="45">
        <v>910</v>
      </c>
      <c r="G16" s="53">
        <v>17.25</v>
      </c>
      <c r="H16" s="53">
        <f t="shared" ref="H16:H37" si="0">G16*F16</f>
        <v>15697.5</v>
      </c>
      <c r="I16" s="54">
        <f>H16</f>
        <v>15697.5</v>
      </c>
      <c r="J16" s="40"/>
      <c r="K16" s="55"/>
      <c r="L16" s="56"/>
    </row>
    <row r="17" spans="1:12" ht="25.5" x14ac:dyDescent="0.25">
      <c r="A17" s="44">
        <v>2</v>
      </c>
      <c r="B17" s="45" t="s">
        <v>41</v>
      </c>
      <c r="C17" s="45" t="s">
        <v>38</v>
      </c>
      <c r="D17" s="52" t="s">
        <v>42</v>
      </c>
      <c r="E17" s="45" t="s">
        <v>43</v>
      </c>
      <c r="F17" s="45">
        <v>20</v>
      </c>
      <c r="G17" s="53">
        <v>40.25</v>
      </c>
      <c r="H17" s="53">
        <f t="shared" si="0"/>
        <v>805</v>
      </c>
      <c r="I17" s="54">
        <f t="shared" ref="I17:I37" si="1">H17</f>
        <v>805</v>
      </c>
      <c r="J17" s="40"/>
      <c r="K17" s="55"/>
      <c r="L17" s="56"/>
    </row>
    <row r="18" spans="1:12" ht="25.5" x14ac:dyDescent="0.25">
      <c r="A18" s="44">
        <v>3</v>
      </c>
      <c r="B18" s="45" t="s">
        <v>44</v>
      </c>
      <c r="C18" s="45" t="s">
        <v>38</v>
      </c>
      <c r="D18" s="52" t="s">
        <v>39</v>
      </c>
      <c r="E18" s="45" t="s">
        <v>43</v>
      </c>
      <c r="F18" s="45">
        <v>6</v>
      </c>
      <c r="G18" s="53">
        <v>42.55</v>
      </c>
      <c r="H18" s="53">
        <f t="shared" si="0"/>
        <v>255.29999999999998</v>
      </c>
      <c r="I18" s="54">
        <f t="shared" si="1"/>
        <v>255.29999999999998</v>
      </c>
      <c r="J18" s="40"/>
      <c r="K18" s="55"/>
      <c r="L18" s="56"/>
    </row>
    <row r="19" spans="1:12" ht="38.25" x14ac:dyDescent="0.25">
      <c r="A19" s="44">
        <v>4</v>
      </c>
      <c r="B19" s="45" t="s">
        <v>45</v>
      </c>
      <c r="C19" s="45" t="s">
        <v>38</v>
      </c>
      <c r="D19" s="52" t="s">
        <v>46</v>
      </c>
      <c r="E19" s="45" t="s">
        <v>43</v>
      </c>
      <c r="F19" s="45">
        <v>1980</v>
      </c>
      <c r="G19" s="53">
        <v>33.349999999999994</v>
      </c>
      <c r="H19" s="53">
        <f t="shared" si="0"/>
        <v>66032.999999999985</v>
      </c>
      <c r="I19" s="54">
        <f t="shared" si="1"/>
        <v>66032.999999999985</v>
      </c>
      <c r="J19" s="40"/>
      <c r="K19" s="55"/>
      <c r="L19" s="56"/>
    </row>
    <row r="20" spans="1:12" ht="38.25" x14ac:dyDescent="0.25">
      <c r="A20" s="44">
        <v>5</v>
      </c>
      <c r="B20" s="45" t="s">
        <v>47</v>
      </c>
      <c r="C20" s="45" t="s">
        <v>38</v>
      </c>
      <c r="D20" s="52" t="s">
        <v>48</v>
      </c>
      <c r="E20" s="45" t="s">
        <v>43</v>
      </c>
      <c r="F20" s="45">
        <v>1140</v>
      </c>
      <c r="G20" s="53">
        <v>33.349999999999994</v>
      </c>
      <c r="H20" s="53">
        <f t="shared" si="0"/>
        <v>38018.999999999993</v>
      </c>
      <c r="I20" s="54">
        <f t="shared" si="1"/>
        <v>38018.999999999993</v>
      </c>
      <c r="J20" s="40"/>
      <c r="K20" s="55"/>
      <c r="L20" s="56"/>
    </row>
    <row r="21" spans="1:12" ht="38.25" x14ac:dyDescent="0.25">
      <c r="A21" s="44">
        <v>6</v>
      </c>
      <c r="B21" s="45" t="s">
        <v>49</v>
      </c>
      <c r="C21" s="45" t="s">
        <v>38</v>
      </c>
      <c r="D21" s="52" t="s">
        <v>50</v>
      </c>
      <c r="E21" s="45" t="s">
        <v>43</v>
      </c>
      <c r="F21" s="45">
        <v>350</v>
      </c>
      <c r="G21" s="53">
        <v>69</v>
      </c>
      <c r="H21" s="53">
        <f t="shared" si="0"/>
        <v>24150</v>
      </c>
      <c r="I21" s="54">
        <f t="shared" si="1"/>
        <v>24150</v>
      </c>
      <c r="J21" s="40"/>
      <c r="K21" s="55"/>
      <c r="L21" s="56"/>
    </row>
    <row r="22" spans="1:12" ht="38.25" x14ac:dyDescent="0.25">
      <c r="A22" s="44">
        <v>7</v>
      </c>
      <c r="B22" s="45" t="s">
        <v>51</v>
      </c>
      <c r="C22" s="45" t="s">
        <v>38</v>
      </c>
      <c r="D22" s="52" t="s">
        <v>52</v>
      </c>
      <c r="E22" s="45" t="s">
        <v>43</v>
      </c>
      <c r="F22" s="45">
        <v>130</v>
      </c>
      <c r="G22" s="53">
        <v>103.49999999999999</v>
      </c>
      <c r="H22" s="53">
        <f t="shared" si="0"/>
        <v>13454.999999999998</v>
      </c>
      <c r="I22" s="54">
        <f t="shared" si="1"/>
        <v>13454.999999999998</v>
      </c>
      <c r="J22" s="40"/>
      <c r="K22" s="55"/>
      <c r="L22" s="56"/>
    </row>
    <row r="23" spans="1:12" ht="38.25" x14ac:dyDescent="0.25">
      <c r="A23" s="44">
        <v>8</v>
      </c>
      <c r="B23" s="45" t="s">
        <v>53</v>
      </c>
      <c r="C23" s="45" t="s">
        <v>38</v>
      </c>
      <c r="D23" s="52" t="s">
        <v>54</v>
      </c>
      <c r="E23" s="45" t="s">
        <v>55</v>
      </c>
      <c r="F23" s="45">
        <v>5</v>
      </c>
      <c r="G23" s="53">
        <v>229.99999999999997</v>
      </c>
      <c r="H23" s="53">
        <f t="shared" si="0"/>
        <v>1149.9999999999998</v>
      </c>
      <c r="I23" s="54">
        <f t="shared" si="1"/>
        <v>1149.9999999999998</v>
      </c>
      <c r="J23" s="40"/>
      <c r="K23" s="55"/>
      <c r="L23" s="56"/>
    </row>
    <row r="24" spans="1:12" ht="38.25" x14ac:dyDescent="0.25">
      <c r="A24" s="44">
        <v>9</v>
      </c>
      <c r="B24" s="45" t="s">
        <v>56</v>
      </c>
      <c r="C24" s="45" t="s">
        <v>38</v>
      </c>
      <c r="D24" s="52" t="s">
        <v>57</v>
      </c>
      <c r="E24" s="45" t="s">
        <v>55</v>
      </c>
      <c r="F24" s="45">
        <v>5</v>
      </c>
      <c r="G24" s="53">
        <v>368</v>
      </c>
      <c r="H24" s="53">
        <f t="shared" si="0"/>
        <v>1840</v>
      </c>
      <c r="I24" s="54">
        <f t="shared" si="1"/>
        <v>1840</v>
      </c>
      <c r="J24" s="40"/>
      <c r="K24" s="55"/>
      <c r="L24" s="56"/>
    </row>
    <row r="25" spans="1:12" ht="42.75" customHeight="1" x14ac:dyDescent="0.25">
      <c r="A25" s="44">
        <v>10</v>
      </c>
      <c r="B25" s="45" t="s">
        <v>58</v>
      </c>
      <c r="C25" s="45" t="s">
        <v>59</v>
      </c>
      <c r="D25" s="45" t="s">
        <v>60</v>
      </c>
      <c r="E25" s="45" t="s">
        <v>43</v>
      </c>
      <c r="F25" s="45">
        <v>5</v>
      </c>
      <c r="G25" s="53">
        <v>74.75</v>
      </c>
      <c r="H25" s="53">
        <f t="shared" si="0"/>
        <v>373.75</v>
      </c>
      <c r="I25" s="54">
        <f t="shared" si="1"/>
        <v>373.75</v>
      </c>
      <c r="J25" s="40"/>
      <c r="K25" s="55"/>
      <c r="L25" s="56"/>
    </row>
    <row r="26" spans="1:12" ht="25.5" x14ac:dyDescent="0.25">
      <c r="A26" s="44">
        <v>11</v>
      </c>
      <c r="B26" s="45" t="s">
        <v>61</v>
      </c>
      <c r="C26" s="45" t="s">
        <v>59</v>
      </c>
      <c r="D26" s="45" t="s">
        <v>60</v>
      </c>
      <c r="E26" s="45" t="s">
        <v>43</v>
      </c>
      <c r="F26" s="45">
        <v>5</v>
      </c>
      <c r="G26" s="53">
        <v>74.75</v>
      </c>
      <c r="H26" s="53">
        <f t="shared" si="0"/>
        <v>373.75</v>
      </c>
      <c r="I26" s="54">
        <f t="shared" si="1"/>
        <v>373.75</v>
      </c>
      <c r="J26" s="40"/>
      <c r="K26" s="55"/>
      <c r="L26" s="56"/>
    </row>
    <row r="27" spans="1:12" ht="25.5" x14ac:dyDescent="0.25">
      <c r="A27" s="44">
        <v>12</v>
      </c>
      <c r="B27" s="45" t="s">
        <v>62</v>
      </c>
      <c r="C27" s="45" t="s">
        <v>59</v>
      </c>
      <c r="D27" s="45" t="s">
        <v>60</v>
      </c>
      <c r="E27" s="45" t="s">
        <v>43</v>
      </c>
      <c r="F27" s="45">
        <v>5</v>
      </c>
      <c r="G27" s="53">
        <v>74.75</v>
      </c>
      <c r="H27" s="53">
        <f t="shared" si="0"/>
        <v>373.75</v>
      </c>
      <c r="I27" s="54">
        <f t="shared" si="1"/>
        <v>373.75</v>
      </c>
      <c r="J27" s="40"/>
      <c r="K27" s="55"/>
      <c r="L27" s="56"/>
    </row>
    <row r="28" spans="1:12" ht="25.5" x14ac:dyDescent="0.25">
      <c r="A28" s="44">
        <v>13</v>
      </c>
      <c r="B28" s="45" t="s">
        <v>63</v>
      </c>
      <c r="C28" s="45" t="s">
        <v>59</v>
      </c>
      <c r="D28" s="45" t="s">
        <v>60</v>
      </c>
      <c r="E28" s="45" t="s">
        <v>43</v>
      </c>
      <c r="F28" s="45">
        <v>20</v>
      </c>
      <c r="G28" s="53">
        <v>74.75</v>
      </c>
      <c r="H28" s="53">
        <f t="shared" si="0"/>
        <v>1495</v>
      </c>
      <c r="I28" s="54">
        <f t="shared" si="1"/>
        <v>1495</v>
      </c>
      <c r="J28" s="40"/>
      <c r="K28" s="55"/>
      <c r="L28" s="56"/>
    </row>
    <row r="29" spans="1:12" ht="54.75" customHeight="1" x14ac:dyDescent="0.25">
      <c r="A29" s="44">
        <v>14</v>
      </c>
      <c r="B29" s="45" t="s">
        <v>64</v>
      </c>
      <c r="C29" s="45" t="s">
        <v>59</v>
      </c>
      <c r="D29" s="45" t="s">
        <v>60</v>
      </c>
      <c r="E29" s="45" t="s">
        <v>43</v>
      </c>
      <c r="F29" s="45">
        <v>50</v>
      </c>
      <c r="G29" s="53">
        <v>74.75</v>
      </c>
      <c r="H29" s="53">
        <f t="shared" si="0"/>
        <v>3737.5</v>
      </c>
      <c r="I29" s="54">
        <f t="shared" si="1"/>
        <v>3737.5</v>
      </c>
      <c r="J29" s="40"/>
      <c r="K29" s="55"/>
      <c r="L29" s="56"/>
    </row>
    <row r="30" spans="1:12" ht="25.5" x14ac:dyDescent="0.25">
      <c r="A30" s="44">
        <v>15</v>
      </c>
      <c r="B30" s="45" t="s">
        <v>65</v>
      </c>
      <c r="C30" s="45" t="s">
        <v>59</v>
      </c>
      <c r="D30" s="45" t="s">
        <v>60</v>
      </c>
      <c r="E30" s="45" t="s">
        <v>43</v>
      </c>
      <c r="F30" s="45">
        <v>5</v>
      </c>
      <c r="G30" s="53">
        <v>74.75</v>
      </c>
      <c r="H30" s="53">
        <f t="shared" si="0"/>
        <v>373.75</v>
      </c>
      <c r="I30" s="54">
        <f t="shared" si="1"/>
        <v>373.75</v>
      </c>
      <c r="J30" s="40"/>
      <c r="K30" s="55"/>
      <c r="L30" s="56"/>
    </row>
    <row r="31" spans="1:12" ht="25.5" x14ac:dyDescent="0.25">
      <c r="A31" s="44">
        <v>16</v>
      </c>
      <c r="B31" s="45" t="s">
        <v>66</v>
      </c>
      <c r="C31" s="45" t="s">
        <v>59</v>
      </c>
      <c r="D31" s="45" t="s">
        <v>60</v>
      </c>
      <c r="E31" s="45" t="s">
        <v>43</v>
      </c>
      <c r="F31" s="45">
        <v>10</v>
      </c>
      <c r="G31" s="53">
        <v>74.75</v>
      </c>
      <c r="H31" s="53">
        <f t="shared" si="0"/>
        <v>747.5</v>
      </c>
      <c r="I31" s="54">
        <f t="shared" si="1"/>
        <v>747.5</v>
      </c>
      <c r="J31" s="40"/>
      <c r="K31" s="55"/>
      <c r="L31" s="56"/>
    </row>
    <row r="32" spans="1:12" ht="25.5" x14ac:dyDescent="0.25">
      <c r="A32" s="44">
        <v>17</v>
      </c>
      <c r="B32" s="45" t="s">
        <v>67</v>
      </c>
      <c r="C32" s="45" t="s">
        <v>59</v>
      </c>
      <c r="D32" s="45" t="s">
        <v>60</v>
      </c>
      <c r="E32" s="45" t="s">
        <v>43</v>
      </c>
      <c r="F32" s="45">
        <v>5</v>
      </c>
      <c r="G32" s="53">
        <v>74.75</v>
      </c>
      <c r="H32" s="53">
        <f t="shared" si="0"/>
        <v>373.75</v>
      </c>
      <c r="I32" s="54">
        <f t="shared" si="1"/>
        <v>373.75</v>
      </c>
      <c r="J32" s="40"/>
      <c r="K32" s="55"/>
      <c r="L32" s="56"/>
    </row>
    <row r="33" spans="1:1024" ht="25.5" x14ac:dyDescent="0.25">
      <c r="A33" s="44">
        <v>18</v>
      </c>
      <c r="B33" s="45" t="s">
        <v>68</v>
      </c>
      <c r="C33" s="45" t="s">
        <v>59</v>
      </c>
      <c r="D33" s="45" t="s">
        <v>60</v>
      </c>
      <c r="E33" s="45" t="s">
        <v>43</v>
      </c>
      <c r="F33" s="45">
        <v>5</v>
      </c>
      <c r="G33" s="53">
        <v>74.75</v>
      </c>
      <c r="H33" s="53">
        <f t="shared" si="0"/>
        <v>373.75</v>
      </c>
      <c r="I33" s="54">
        <f t="shared" si="1"/>
        <v>373.75</v>
      </c>
      <c r="J33" s="40"/>
      <c r="K33" s="55"/>
      <c r="L33" s="56"/>
    </row>
    <row r="34" spans="1:1024" ht="51" x14ac:dyDescent="0.25">
      <c r="A34" s="44">
        <v>19</v>
      </c>
      <c r="B34" s="45" t="s">
        <v>69</v>
      </c>
      <c r="C34" s="45"/>
      <c r="D34" s="45"/>
      <c r="E34" s="45" t="s">
        <v>55</v>
      </c>
      <c r="F34" s="45">
        <v>100</v>
      </c>
      <c r="G34" s="53">
        <v>1724.9999999999998</v>
      </c>
      <c r="H34" s="53">
        <f t="shared" si="0"/>
        <v>172499.99999999997</v>
      </c>
      <c r="I34" s="54">
        <f t="shared" si="1"/>
        <v>172499.99999999997</v>
      </c>
      <c r="J34" s="40"/>
      <c r="K34" s="55"/>
      <c r="L34" s="56"/>
    </row>
    <row r="35" spans="1:1024" ht="51" x14ac:dyDescent="0.25">
      <c r="A35" s="44">
        <v>20</v>
      </c>
      <c r="B35" s="45" t="s">
        <v>70</v>
      </c>
      <c r="C35" s="45"/>
      <c r="D35" s="45"/>
      <c r="E35" s="45" t="s">
        <v>55</v>
      </c>
      <c r="F35" s="45">
        <v>50</v>
      </c>
      <c r="G35" s="53">
        <v>299</v>
      </c>
      <c r="H35" s="53">
        <f t="shared" si="0"/>
        <v>14950</v>
      </c>
      <c r="I35" s="54">
        <f t="shared" si="1"/>
        <v>14950</v>
      </c>
      <c r="J35" s="40"/>
      <c r="K35" s="55"/>
      <c r="L35" s="56"/>
    </row>
    <row r="36" spans="1:1024" ht="51" x14ac:dyDescent="0.25">
      <c r="A36" s="44">
        <v>21</v>
      </c>
      <c r="B36" s="45" t="s">
        <v>71</v>
      </c>
      <c r="C36" s="45"/>
      <c r="D36" s="45"/>
      <c r="E36" s="45" t="s">
        <v>55</v>
      </c>
      <c r="F36" s="45">
        <v>20</v>
      </c>
      <c r="G36" s="53">
        <v>368</v>
      </c>
      <c r="H36" s="53">
        <f t="shared" si="0"/>
        <v>7360</v>
      </c>
      <c r="I36" s="54">
        <f t="shared" si="1"/>
        <v>7360</v>
      </c>
      <c r="J36" s="40"/>
      <c r="K36" s="55"/>
      <c r="L36" s="56"/>
    </row>
    <row r="37" spans="1:1024" ht="51" x14ac:dyDescent="0.25">
      <c r="A37" s="44">
        <v>22</v>
      </c>
      <c r="B37" s="45" t="s">
        <v>72</v>
      </c>
      <c r="C37" s="45"/>
      <c r="D37" s="45"/>
      <c r="E37" s="45" t="s">
        <v>55</v>
      </c>
      <c r="F37" s="45">
        <v>30</v>
      </c>
      <c r="G37" s="53">
        <v>33.349999999999994</v>
      </c>
      <c r="H37" s="53">
        <f t="shared" si="0"/>
        <v>1000.4999999999998</v>
      </c>
      <c r="I37" s="54">
        <f t="shared" si="1"/>
        <v>1000.4999999999998</v>
      </c>
      <c r="J37" s="40"/>
      <c r="K37" s="55"/>
      <c r="L37" s="56"/>
    </row>
    <row r="38" spans="1:1024" ht="39" x14ac:dyDescent="0.25">
      <c r="A38" s="57">
        <v>23</v>
      </c>
      <c r="B38" s="58" t="s">
        <v>73</v>
      </c>
      <c r="C38" s="45" t="s">
        <v>38</v>
      </c>
      <c r="D38" s="59"/>
      <c r="E38" s="60" t="s">
        <v>74</v>
      </c>
      <c r="F38" s="59"/>
      <c r="G38" s="61">
        <v>34</v>
      </c>
      <c r="H38" s="61"/>
      <c r="I38" s="62"/>
    </row>
    <row r="39" spans="1:1024" s="66" customFormat="1" ht="30" customHeight="1" x14ac:dyDescent="0.25">
      <c r="A39" s="44">
        <v>24</v>
      </c>
      <c r="B39" s="51" t="s">
        <v>75</v>
      </c>
      <c r="C39" s="45" t="s">
        <v>38</v>
      </c>
      <c r="D39" s="63"/>
      <c r="E39" s="45" t="s">
        <v>76</v>
      </c>
      <c r="F39" s="63"/>
      <c r="G39" s="64">
        <v>25</v>
      </c>
      <c r="H39" s="64"/>
      <c r="I39" s="6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  <c r="JM39" s="65"/>
      <c r="JN39" s="65"/>
      <c r="JO39" s="65"/>
      <c r="JP39" s="65"/>
      <c r="JQ39" s="65"/>
      <c r="JR39" s="65"/>
      <c r="JS39" s="65"/>
      <c r="JT39" s="65"/>
      <c r="JU39" s="65"/>
      <c r="JV39" s="65"/>
      <c r="JW39" s="65"/>
      <c r="JX39" s="65"/>
      <c r="JY39" s="65"/>
      <c r="JZ39" s="65"/>
      <c r="KA39" s="65"/>
      <c r="KB39" s="65"/>
      <c r="KC39" s="65"/>
      <c r="KD39" s="65"/>
      <c r="KE39" s="65"/>
      <c r="KF39" s="65"/>
      <c r="KG39" s="65"/>
      <c r="KH39" s="65"/>
      <c r="KI39" s="65"/>
      <c r="KJ39" s="65"/>
      <c r="KK39" s="65"/>
      <c r="KL39" s="65"/>
      <c r="KM39" s="65"/>
      <c r="KN39" s="65"/>
      <c r="KO39" s="65"/>
      <c r="KP39" s="65"/>
      <c r="KQ39" s="65"/>
      <c r="KR39" s="65"/>
      <c r="KS39" s="65"/>
      <c r="KT39" s="65"/>
      <c r="KU39" s="65"/>
      <c r="KV39" s="65"/>
      <c r="KW39" s="65"/>
      <c r="KX39" s="65"/>
      <c r="KY39" s="65"/>
      <c r="KZ39" s="65"/>
      <c r="LA39" s="65"/>
      <c r="LB39" s="65"/>
      <c r="LC39" s="65"/>
      <c r="LD39" s="65"/>
      <c r="LE39" s="65"/>
      <c r="LF39" s="65"/>
      <c r="LG39" s="65"/>
      <c r="LH39" s="65"/>
      <c r="LI39" s="65"/>
      <c r="LJ39" s="65"/>
      <c r="LK39" s="65"/>
      <c r="LL39" s="65"/>
      <c r="LM39" s="65"/>
      <c r="LN39" s="65"/>
      <c r="LO39" s="65"/>
      <c r="LP39" s="65"/>
      <c r="LQ39" s="65"/>
      <c r="LR39" s="65"/>
      <c r="LS39" s="65"/>
      <c r="LT39" s="65"/>
      <c r="LU39" s="65"/>
      <c r="LV39" s="65"/>
      <c r="LW39" s="65"/>
      <c r="LX39" s="65"/>
      <c r="LY39" s="65"/>
      <c r="LZ39" s="65"/>
      <c r="MA39" s="65"/>
      <c r="MB39" s="65"/>
      <c r="MC39" s="65"/>
      <c r="MD39" s="65"/>
      <c r="ME39" s="65"/>
      <c r="MF39" s="65"/>
      <c r="MG39" s="65"/>
      <c r="MH39" s="65"/>
      <c r="MI39" s="65"/>
      <c r="MJ39" s="65"/>
      <c r="MK39" s="65"/>
      <c r="ML39" s="65"/>
      <c r="MM39" s="65"/>
      <c r="MN39" s="65"/>
      <c r="MO39" s="65"/>
      <c r="MP39" s="65"/>
      <c r="MQ39" s="65"/>
      <c r="MR39" s="65"/>
      <c r="MS39" s="65"/>
      <c r="MT39" s="65"/>
      <c r="MU39" s="65"/>
      <c r="MV39" s="65"/>
      <c r="MW39" s="65"/>
      <c r="MX39" s="65"/>
      <c r="MY39" s="65"/>
      <c r="MZ39" s="65"/>
      <c r="NA39" s="65"/>
      <c r="NB39" s="65"/>
      <c r="NC39" s="65"/>
      <c r="ND39" s="65"/>
      <c r="NE39" s="65"/>
      <c r="NF39" s="65"/>
      <c r="NG39" s="65"/>
      <c r="NH39" s="65"/>
      <c r="NI39" s="65"/>
      <c r="NJ39" s="65"/>
      <c r="NK39" s="65"/>
      <c r="NL39" s="65"/>
      <c r="NM39" s="65"/>
      <c r="NN39" s="65"/>
      <c r="NO39" s="65"/>
      <c r="NP39" s="65"/>
      <c r="NQ39" s="65"/>
      <c r="NR39" s="65"/>
      <c r="NS39" s="65"/>
      <c r="NT39" s="65"/>
      <c r="NU39" s="65"/>
      <c r="NV39" s="65"/>
      <c r="NW39" s="65"/>
      <c r="NX39" s="65"/>
      <c r="NY39" s="65"/>
      <c r="NZ39" s="65"/>
      <c r="OA39" s="65"/>
      <c r="OB39" s="65"/>
      <c r="OC39" s="65"/>
      <c r="OD39" s="65"/>
      <c r="OE39" s="65"/>
      <c r="OF39" s="65"/>
      <c r="OG39" s="65"/>
      <c r="OH39" s="65"/>
      <c r="OI39" s="65"/>
      <c r="OJ39" s="65"/>
      <c r="OK39" s="65"/>
      <c r="OL39" s="65"/>
      <c r="OM39" s="65"/>
      <c r="ON39" s="65"/>
      <c r="OO39" s="65"/>
      <c r="OP39" s="65"/>
      <c r="OQ39" s="65"/>
      <c r="OR39" s="65"/>
      <c r="OS39" s="65"/>
      <c r="OT39" s="65"/>
      <c r="OU39" s="65"/>
      <c r="OV39" s="65"/>
      <c r="OW39" s="65"/>
      <c r="OX39" s="65"/>
      <c r="OY39" s="65"/>
      <c r="OZ39" s="65"/>
      <c r="PA39" s="65"/>
      <c r="PB39" s="65"/>
      <c r="PC39" s="65"/>
      <c r="PD39" s="65"/>
      <c r="PE39" s="65"/>
      <c r="PF39" s="65"/>
      <c r="PG39" s="65"/>
      <c r="PH39" s="65"/>
      <c r="PI39" s="65"/>
      <c r="PJ39" s="65"/>
      <c r="PK39" s="65"/>
      <c r="PL39" s="65"/>
      <c r="PM39" s="65"/>
      <c r="PN39" s="65"/>
      <c r="PO39" s="65"/>
      <c r="PP39" s="65"/>
      <c r="PQ39" s="65"/>
      <c r="PR39" s="65"/>
      <c r="PS39" s="65"/>
      <c r="PT39" s="65"/>
      <c r="PU39" s="65"/>
      <c r="PV39" s="65"/>
      <c r="PW39" s="65"/>
      <c r="PX39" s="65"/>
      <c r="PY39" s="65"/>
      <c r="PZ39" s="65"/>
      <c r="QA39" s="65"/>
      <c r="QB39" s="65"/>
      <c r="QC39" s="65"/>
      <c r="QD39" s="65"/>
      <c r="QE39" s="65"/>
      <c r="QF39" s="65"/>
      <c r="QG39" s="65"/>
      <c r="QH39" s="65"/>
      <c r="QI39" s="65"/>
      <c r="QJ39" s="65"/>
      <c r="QK39" s="65"/>
      <c r="QL39" s="65"/>
      <c r="QM39" s="65"/>
      <c r="QN39" s="65"/>
      <c r="QO39" s="65"/>
      <c r="QP39" s="65"/>
      <c r="QQ39" s="65"/>
      <c r="QR39" s="65"/>
      <c r="QS39" s="65"/>
      <c r="QT39" s="65"/>
      <c r="QU39" s="65"/>
      <c r="QV39" s="65"/>
      <c r="QW39" s="65"/>
      <c r="QX39" s="65"/>
      <c r="QY39" s="65"/>
      <c r="QZ39" s="65"/>
      <c r="RA39" s="65"/>
      <c r="RB39" s="65"/>
      <c r="RC39" s="65"/>
      <c r="RD39" s="65"/>
      <c r="RE39" s="65"/>
      <c r="RF39" s="65"/>
      <c r="RG39" s="65"/>
      <c r="RH39" s="65"/>
      <c r="RI39" s="65"/>
      <c r="RJ39" s="65"/>
      <c r="RK39" s="65"/>
      <c r="RL39" s="65"/>
      <c r="RM39" s="65"/>
      <c r="RN39" s="65"/>
      <c r="RO39" s="65"/>
      <c r="RP39" s="65"/>
      <c r="RQ39" s="65"/>
      <c r="RR39" s="65"/>
      <c r="RS39" s="65"/>
      <c r="RT39" s="65"/>
      <c r="RU39" s="65"/>
      <c r="RV39" s="65"/>
      <c r="RW39" s="65"/>
      <c r="RX39" s="65"/>
      <c r="RY39" s="65"/>
      <c r="RZ39" s="65"/>
      <c r="SA39" s="65"/>
      <c r="SB39" s="65"/>
      <c r="SC39" s="65"/>
      <c r="SD39" s="65"/>
      <c r="SE39" s="65"/>
      <c r="SF39" s="65"/>
      <c r="SG39" s="65"/>
      <c r="SH39" s="65"/>
      <c r="SI39" s="65"/>
      <c r="SJ39" s="65"/>
      <c r="SK39" s="65"/>
      <c r="SL39" s="65"/>
      <c r="SM39" s="65"/>
      <c r="SN39" s="65"/>
      <c r="SO39" s="65"/>
      <c r="SP39" s="65"/>
      <c r="SQ39" s="65"/>
      <c r="SR39" s="65"/>
      <c r="SS39" s="65"/>
      <c r="ST39" s="65"/>
      <c r="SU39" s="65"/>
      <c r="SV39" s="65"/>
      <c r="SW39" s="65"/>
      <c r="SX39" s="65"/>
      <c r="SY39" s="65"/>
      <c r="SZ39" s="65"/>
      <c r="TA39" s="65"/>
      <c r="TB39" s="65"/>
      <c r="TC39" s="65"/>
      <c r="TD39" s="65"/>
      <c r="TE39" s="65"/>
      <c r="TF39" s="65"/>
      <c r="TG39" s="65"/>
      <c r="TH39" s="65"/>
      <c r="TI39" s="65"/>
      <c r="TJ39" s="65"/>
      <c r="TK39" s="65"/>
      <c r="TL39" s="65"/>
      <c r="TM39" s="65"/>
      <c r="TN39" s="65"/>
      <c r="TO39" s="65"/>
      <c r="TP39" s="65"/>
      <c r="TQ39" s="65"/>
      <c r="TR39" s="65"/>
      <c r="TS39" s="65"/>
      <c r="TT39" s="65"/>
      <c r="TU39" s="65"/>
      <c r="TV39" s="65"/>
      <c r="TW39" s="65"/>
      <c r="TX39" s="65"/>
      <c r="TY39" s="65"/>
      <c r="TZ39" s="65"/>
      <c r="UA39" s="65"/>
      <c r="UB39" s="65"/>
      <c r="UC39" s="65"/>
      <c r="UD39" s="65"/>
      <c r="UE39" s="65"/>
      <c r="UF39" s="65"/>
      <c r="UG39" s="65"/>
      <c r="UH39" s="65"/>
      <c r="UI39" s="65"/>
      <c r="UJ39" s="65"/>
      <c r="UK39" s="65"/>
      <c r="UL39" s="65"/>
      <c r="UM39" s="65"/>
      <c r="UN39" s="65"/>
      <c r="UO39" s="65"/>
      <c r="UP39" s="65"/>
      <c r="UQ39" s="65"/>
      <c r="UR39" s="65"/>
      <c r="US39" s="65"/>
      <c r="UT39" s="65"/>
      <c r="UU39" s="65"/>
      <c r="UV39" s="65"/>
      <c r="UW39" s="65"/>
      <c r="UX39" s="65"/>
      <c r="UY39" s="65"/>
      <c r="UZ39" s="65"/>
      <c r="VA39" s="65"/>
      <c r="VB39" s="65"/>
      <c r="VC39" s="65"/>
      <c r="VD39" s="65"/>
      <c r="VE39" s="65"/>
      <c r="VF39" s="65"/>
      <c r="VG39" s="65"/>
      <c r="VH39" s="65"/>
      <c r="VI39" s="65"/>
      <c r="VJ39" s="65"/>
      <c r="VK39" s="65"/>
      <c r="VL39" s="65"/>
      <c r="VM39" s="65"/>
      <c r="VN39" s="65"/>
      <c r="VO39" s="65"/>
      <c r="VP39" s="65"/>
      <c r="VQ39" s="65"/>
      <c r="VR39" s="65"/>
      <c r="VS39" s="65"/>
      <c r="VT39" s="65"/>
      <c r="VU39" s="65"/>
      <c r="VV39" s="65"/>
      <c r="VW39" s="65"/>
      <c r="VX39" s="65"/>
      <c r="VY39" s="65"/>
      <c r="VZ39" s="65"/>
      <c r="WA39" s="65"/>
      <c r="WB39" s="65"/>
      <c r="WC39" s="65"/>
      <c r="WD39" s="65"/>
      <c r="WE39" s="65"/>
      <c r="WF39" s="65"/>
      <c r="WG39" s="65"/>
      <c r="WH39" s="65"/>
      <c r="WI39" s="65"/>
      <c r="WJ39" s="65"/>
      <c r="WK39" s="65"/>
      <c r="WL39" s="65"/>
      <c r="WM39" s="65"/>
      <c r="WN39" s="65"/>
      <c r="WO39" s="65"/>
      <c r="WP39" s="65"/>
      <c r="WQ39" s="65"/>
      <c r="WR39" s="65"/>
      <c r="WS39" s="65"/>
      <c r="WT39" s="65"/>
      <c r="WU39" s="65"/>
      <c r="WV39" s="65"/>
      <c r="WW39" s="65"/>
      <c r="WX39" s="65"/>
      <c r="WY39" s="65"/>
      <c r="WZ39" s="65"/>
      <c r="XA39" s="65"/>
      <c r="XB39" s="65"/>
      <c r="XC39" s="65"/>
      <c r="XD39" s="65"/>
      <c r="XE39" s="65"/>
      <c r="XF39" s="65"/>
      <c r="XG39" s="65"/>
      <c r="XH39" s="65"/>
      <c r="XI39" s="65"/>
      <c r="XJ39" s="65"/>
      <c r="XK39" s="65"/>
      <c r="XL39" s="65"/>
      <c r="XM39" s="65"/>
      <c r="XN39" s="65"/>
      <c r="XO39" s="65"/>
      <c r="XP39" s="65"/>
      <c r="XQ39" s="65"/>
      <c r="XR39" s="65"/>
      <c r="XS39" s="65"/>
      <c r="XT39" s="65"/>
      <c r="XU39" s="65"/>
      <c r="XV39" s="65"/>
      <c r="XW39" s="65"/>
      <c r="XX39" s="65"/>
      <c r="XY39" s="65"/>
      <c r="XZ39" s="65"/>
      <c r="YA39" s="65"/>
      <c r="YB39" s="65"/>
      <c r="YC39" s="65"/>
      <c r="YD39" s="65"/>
      <c r="YE39" s="65"/>
      <c r="YF39" s="65"/>
      <c r="YG39" s="65"/>
      <c r="YH39" s="65"/>
      <c r="YI39" s="65"/>
      <c r="YJ39" s="65"/>
      <c r="YK39" s="65"/>
      <c r="YL39" s="65"/>
      <c r="YM39" s="65"/>
      <c r="YN39" s="65"/>
      <c r="YO39" s="65"/>
      <c r="YP39" s="65"/>
      <c r="YQ39" s="65"/>
      <c r="YR39" s="65"/>
      <c r="YS39" s="65"/>
      <c r="YT39" s="65"/>
      <c r="YU39" s="65"/>
      <c r="YV39" s="65"/>
      <c r="YW39" s="65"/>
      <c r="YX39" s="65"/>
      <c r="YY39" s="65"/>
      <c r="YZ39" s="65"/>
      <c r="ZA39" s="65"/>
      <c r="ZB39" s="65"/>
      <c r="ZC39" s="65"/>
      <c r="ZD39" s="65"/>
      <c r="ZE39" s="65"/>
      <c r="ZF39" s="65"/>
      <c r="ZG39" s="65"/>
      <c r="ZH39" s="65"/>
      <c r="ZI39" s="65"/>
      <c r="ZJ39" s="65"/>
      <c r="ZK39" s="65"/>
      <c r="ZL39" s="65"/>
      <c r="ZM39" s="65"/>
      <c r="ZN39" s="65"/>
      <c r="ZO39" s="65"/>
      <c r="ZP39" s="65"/>
      <c r="ZQ39" s="65"/>
      <c r="ZR39" s="65"/>
      <c r="ZS39" s="65"/>
      <c r="ZT39" s="65"/>
      <c r="ZU39" s="65"/>
      <c r="ZV39" s="65"/>
      <c r="ZW39" s="65"/>
      <c r="ZX39" s="65"/>
      <c r="ZY39" s="65"/>
      <c r="ZZ39" s="65"/>
      <c r="AAA39" s="65"/>
      <c r="AAB39" s="65"/>
      <c r="AAC39" s="65"/>
      <c r="AAD39" s="65"/>
      <c r="AAE39" s="65"/>
      <c r="AAF39" s="65"/>
      <c r="AAG39" s="65"/>
      <c r="AAH39" s="65"/>
      <c r="AAI39" s="65"/>
      <c r="AAJ39" s="65"/>
      <c r="AAK39" s="65"/>
      <c r="AAL39" s="65"/>
      <c r="AAM39" s="65"/>
      <c r="AAN39" s="65"/>
      <c r="AAO39" s="65"/>
      <c r="AAP39" s="65"/>
      <c r="AAQ39" s="65"/>
      <c r="AAR39" s="65"/>
      <c r="AAS39" s="65"/>
      <c r="AAT39" s="65"/>
      <c r="AAU39" s="65"/>
      <c r="AAV39" s="65"/>
      <c r="AAW39" s="65"/>
      <c r="AAX39" s="65"/>
      <c r="AAY39" s="65"/>
      <c r="AAZ39" s="65"/>
      <c r="ABA39" s="65"/>
      <c r="ABB39" s="65"/>
      <c r="ABC39" s="65"/>
      <c r="ABD39" s="65"/>
      <c r="ABE39" s="65"/>
      <c r="ABF39" s="65"/>
      <c r="ABG39" s="65"/>
      <c r="ABH39" s="65"/>
      <c r="ABI39" s="65"/>
      <c r="ABJ39" s="65"/>
      <c r="ABK39" s="65"/>
      <c r="ABL39" s="65"/>
      <c r="ABM39" s="65"/>
      <c r="ABN39" s="65"/>
      <c r="ABO39" s="65"/>
      <c r="ABP39" s="65"/>
      <c r="ABQ39" s="65"/>
      <c r="ABR39" s="65"/>
      <c r="ABS39" s="65"/>
      <c r="ABT39" s="65"/>
      <c r="ABU39" s="65"/>
      <c r="ABV39" s="65"/>
      <c r="ABW39" s="65"/>
      <c r="ABX39" s="65"/>
      <c r="ABY39" s="65"/>
      <c r="ABZ39" s="65"/>
      <c r="ACA39" s="65"/>
      <c r="ACB39" s="65"/>
      <c r="ACC39" s="65"/>
      <c r="ACD39" s="65"/>
      <c r="ACE39" s="65"/>
      <c r="ACF39" s="65"/>
      <c r="ACG39" s="65"/>
      <c r="ACH39" s="65"/>
      <c r="ACI39" s="65"/>
      <c r="ACJ39" s="65"/>
      <c r="ACK39" s="65"/>
      <c r="ACL39" s="65"/>
      <c r="ACM39" s="65"/>
      <c r="ACN39" s="65"/>
      <c r="ACO39" s="65"/>
      <c r="ACP39" s="65"/>
      <c r="ACQ39" s="65"/>
      <c r="ACR39" s="65"/>
      <c r="ACS39" s="65"/>
      <c r="ACT39" s="65"/>
      <c r="ACU39" s="65"/>
      <c r="ACV39" s="65"/>
      <c r="ACW39" s="65"/>
      <c r="ACX39" s="65"/>
      <c r="ACY39" s="65"/>
      <c r="ACZ39" s="65"/>
      <c r="ADA39" s="65"/>
      <c r="ADB39" s="65"/>
      <c r="ADC39" s="65"/>
      <c r="ADD39" s="65"/>
      <c r="ADE39" s="65"/>
      <c r="ADF39" s="65"/>
      <c r="ADG39" s="65"/>
      <c r="ADH39" s="65"/>
      <c r="ADI39" s="65"/>
      <c r="ADJ39" s="65"/>
      <c r="ADK39" s="65"/>
      <c r="ADL39" s="65"/>
      <c r="ADM39" s="65"/>
      <c r="ADN39" s="65"/>
      <c r="ADO39" s="65"/>
      <c r="ADP39" s="65"/>
      <c r="ADQ39" s="65"/>
      <c r="ADR39" s="65"/>
      <c r="ADS39" s="65"/>
      <c r="ADT39" s="65"/>
      <c r="ADU39" s="65"/>
      <c r="ADV39" s="65"/>
      <c r="ADW39" s="65"/>
      <c r="ADX39" s="65"/>
      <c r="ADY39" s="65"/>
      <c r="ADZ39" s="65"/>
      <c r="AEA39" s="65"/>
      <c r="AEB39" s="65"/>
      <c r="AEC39" s="65"/>
      <c r="AED39" s="65"/>
      <c r="AEE39" s="65"/>
      <c r="AEF39" s="65"/>
      <c r="AEG39" s="65"/>
      <c r="AEH39" s="65"/>
      <c r="AEI39" s="65"/>
      <c r="AEJ39" s="65"/>
      <c r="AEK39" s="65"/>
      <c r="AEL39" s="65"/>
      <c r="AEM39" s="65"/>
      <c r="AEN39" s="65"/>
      <c r="AEO39" s="65"/>
      <c r="AEP39" s="65"/>
      <c r="AEQ39" s="65"/>
      <c r="AER39" s="65"/>
      <c r="AES39" s="65"/>
      <c r="AET39" s="65"/>
      <c r="AEU39" s="65"/>
      <c r="AEV39" s="65"/>
      <c r="AEW39" s="65"/>
      <c r="AEX39" s="65"/>
      <c r="AEY39" s="65"/>
      <c r="AEZ39" s="65"/>
      <c r="AFA39" s="65"/>
      <c r="AFB39" s="65"/>
      <c r="AFC39" s="65"/>
      <c r="AFD39" s="65"/>
      <c r="AFE39" s="65"/>
      <c r="AFF39" s="65"/>
      <c r="AFG39" s="65"/>
      <c r="AFH39" s="65"/>
      <c r="AFI39" s="65"/>
      <c r="AFJ39" s="65"/>
      <c r="AFK39" s="65"/>
      <c r="AFL39" s="65"/>
      <c r="AFM39" s="65"/>
      <c r="AFN39" s="65"/>
      <c r="AFO39" s="65"/>
      <c r="AFP39" s="65"/>
      <c r="AFQ39" s="65"/>
      <c r="AFR39" s="65"/>
      <c r="AFS39" s="65"/>
      <c r="AFT39" s="65"/>
      <c r="AFU39" s="65"/>
      <c r="AFV39" s="65"/>
      <c r="AFW39" s="65"/>
      <c r="AFX39" s="65"/>
      <c r="AFY39" s="65"/>
      <c r="AFZ39" s="65"/>
      <c r="AGA39" s="65"/>
      <c r="AGB39" s="65"/>
      <c r="AGC39" s="65"/>
      <c r="AGD39" s="65"/>
      <c r="AGE39" s="65"/>
      <c r="AGF39" s="65"/>
      <c r="AGG39" s="65"/>
      <c r="AGH39" s="65"/>
      <c r="AGI39" s="65"/>
      <c r="AGJ39" s="65"/>
      <c r="AGK39" s="65"/>
      <c r="AGL39" s="65"/>
      <c r="AGM39" s="65"/>
      <c r="AGN39" s="65"/>
      <c r="AGO39" s="65"/>
      <c r="AGP39" s="65"/>
      <c r="AGQ39" s="65"/>
      <c r="AGR39" s="65"/>
      <c r="AGS39" s="65"/>
      <c r="AGT39" s="65"/>
      <c r="AGU39" s="65"/>
      <c r="AGV39" s="65"/>
      <c r="AGW39" s="65"/>
      <c r="AGX39" s="65"/>
      <c r="AGY39" s="65"/>
      <c r="AGZ39" s="65"/>
      <c r="AHA39" s="65"/>
      <c r="AHB39" s="65"/>
      <c r="AHC39" s="65"/>
      <c r="AHD39" s="65"/>
      <c r="AHE39" s="65"/>
      <c r="AHF39" s="65"/>
      <c r="AHG39" s="65"/>
      <c r="AHH39" s="65"/>
      <c r="AHI39" s="65"/>
      <c r="AHJ39" s="65"/>
      <c r="AHK39" s="65"/>
      <c r="AHL39" s="65"/>
      <c r="AHM39" s="65"/>
      <c r="AHN39" s="65"/>
      <c r="AHO39" s="65"/>
      <c r="AHP39" s="65"/>
      <c r="AHQ39" s="65"/>
      <c r="AHR39" s="65"/>
      <c r="AHS39" s="65"/>
      <c r="AHT39" s="65"/>
      <c r="AHU39" s="65"/>
      <c r="AHV39" s="65"/>
      <c r="AHW39" s="65"/>
      <c r="AHX39" s="65"/>
      <c r="AHY39" s="65"/>
      <c r="AHZ39" s="65"/>
      <c r="AIA39" s="65"/>
      <c r="AIB39" s="65"/>
      <c r="AIC39" s="65"/>
      <c r="AID39" s="65"/>
      <c r="AIE39" s="65"/>
      <c r="AIF39" s="65"/>
      <c r="AIG39" s="65"/>
      <c r="AIH39" s="65"/>
      <c r="AII39" s="65"/>
      <c r="AIJ39" s="65"/>
      <c r="AIK39" s="65"/>
      <c r="AIL39" s="65"/>
      <c r="AIM39" s="65"/>
      <c r="AIN39" s="65"/>
      <c r="AIO39" s="65"/>
      <c r="AIP39" s="65"/>
      <c r="AIQ39" s="65"/>
      <c r="AIR39" s="65"/>
      <c r="AIS39" s="65"/>
      <c r="AIT39" s="65"/>
      <c r="AIU39" s="65"/>
      <c r="AIV39" s="65"/>
      <c r="AIW39" s="65"/>
      <c r="AIX39" s="65"/>
      <c r="AIY39" s="65"/>
      <c r="AIZ39" s="65"/>
      <c r="AJA39" s="65"/>
      <c r="AJB39" s="65"/>
      <c r="AJC39" s="65"/>
      <c r="AJD39" s="65"/>
      <c r="AJE39" s="65"/>
      <c r="AJF39" s="65"/>
      <c r="AJG39" s="65"/>
      <c r="AJH39" s="65"/>
      <c r="AJI39" s="65"/>
      <c r="AJJ39" s="65"/>
      <c r="AJK39" s="65"/>
      <c r="AJL39" s="65"/>
      <c r="AJM39" s="65"/>
      <c r="AJN39" s="65"/>
      <c r="AJO39" s="65"/>
      <c r="AJP39" s="65"/>
      <c r="AJQ39" s="65"/>
      <c r="AJR39" s="65"/>
      <c r="AJS39" s="65"/>
      <c r="AJT39" s="65"/>
      <c r="AJU39" s="65"/>
      <c r="AJV39" s="65"/>
      <c r="AJW39" s="65"/>
      <c r="AJX39" s="65"/>
      <c r="AJY39" s="65"/>
      <c r="AJZ39" s="65"/>
      <c r="AKA39" s="65"/>
      <c r="AKB39" s="65"/>
      <c r="AKC39" s="65"/>
      <c r="AKD39" s="65"/>
      <c r="AKE39" s="65"/>
      <c r="AKF39" s="65"/>
      <c r="AKG39" s="65"/>
      <c r="AKH39" s="65"/>
      <c r="AKI39" s="65"/>
      <c r="AKJ39" s="65"/>
      <c r="AKK39" s="65"/>
      <c r="AKL39" s="65"/>
      <c r="AKM39" s="65"/>
      <c r="AKN39" s="65"/>
      <c r="AKO39" s="65"/>
      <c r="AKP39" s="65"/>
      <c r="AKQ39" s="65"/>
      <c r="AKR39" s="65"/>
      <c r="AKS39" s="65"/>
      <c r="AKT39" s="65"/>
      <c r="AKU39" s="65"/>
      <c r="AKV39" s="65"/>
      <c r="AKW39" s="65"/>
      <c r="AKX39" s="65"/>
      <c r="AKY39" s="65"/>
      <c r="AKZ39" s="65"/>
      <c r="ALA39" s="65"/>
      <c r="ALB39" s="65"/>
      <c r="ALC39" s="65"/>
      <c r="ALD39" s="65"/>
      <c r="ALE39" s="65"/>
      <c r="ALF39" s="65"/>
      <c r="ALG39" s="65"/>
      <c r="ALH39" s="65"/>
      <c r="ALI39" s="65"/>
      <c r="ALJ39" s="65"/>
      <c r="ALK39" s="65"/>
      <c r="ALL39" s="65"/>
      <c r="ALM39" s="65"/>
      <c r="ALN39" s="65"/>
      <c r="ALO39" s="65"/>
      <c r="ALP39" s="65"/>
      <c r="ALQ39" s="65"/>
      <c r="ALR39" s="65"/>
      <c r="ALS39" s="65"/>
      <c r="ALT39" s="65"/>
      <c r="ALU39" s="65"/>
      <c r="ALV39" s="65"/>
      <c r="ALW39" s="65"/>
      <c r="ALX39" s="65"/>
      <c r="ALY39" s="65"/>
      <c r="ALZ39" s="65"/>
      <c r="AMA39" s="65"/>
      <c r="AMB39" s="65"/>
      <c r="AMC39" s="65"/>
      <c r="AMD39" s="65"/>
      <c r="AME39" s="65"/>
      <c r="AMF39" s="65"/>
      <c r="AMG39" s="65"/>
      <c r="AMH39" s="65"/>
      <c r="AMI39" s="65"/>
      <c r="AMJ39" s="65"/>
    </row>
    <row r="40" spans="1:1024" ht="25.5" x14ac:dyDescent="0.25">
      <c r="A40" s="67">
        <v>25</v>
      </c>
      <c r="B40" s="68" t="s">
        <v>77</v>
      </c>
      <c r="C40" s="45" t="s">
        <v>38</v>
      </c>
      <c r="D40" s="69"/>
      <c r="E40" s="70" t="s">
        <v>74</v>
      </c>
      <c r="F40" s="62"/>
      <c r="G40" s="62">
        <v>40</v>
      </c>
      <c r="H40" s="62"/>
      <c r="I40" s="62"/>
    </row>
    <row r="41" spans="1:1024" ht="25.5" x14ac:dyDescent="0.25">
      <c r="A41" s="67">
        <v>26</v>
      </c>
      <c r="B41" s="68" t="s">
        <v>78</v>
      </c>
      <c r="C41" s="45" t="s">
        <v>38</v>
      </c>
      <c r="D41" s="69"/>
      <c r="E41" s="70" t="s">
        <v>74</v>
      </c>
      <c r="F41" s="62"/>
      <c r="G41" s="62">
        <v>35</v>
      </c>
      <c r="H41" s="62"/>
      <c r="I41" s="62"/>
    </row>
    <row r="42" spans="1:1024" ht="25.5" x14ac:dyDescent="0.25">
      <c r="A42" s="67">
        <v>27</v>
      </c>
      <c r="B42" s="71" t="s">
        <v>79</v>
      </c>
      <c r="C42" s="45" t="s">
        <v>38</v>
      </c>
      <c r="D42" s="69"/>
      <c r="E42" s="70" t="s">
        <v>74</v>
      </c>
      <c r="F42" s="62"/>
      <c r="G42" s="62">
        <v>34</v>
      </c>
      <c r="H42" s="62"/>
      <c r="I42" s="62"/>
    </row>
    <row r="43" spans="1:1024" x14ac:dyDescent="0.25">
      <c r="A43" s="67">
        <v>28</v>
      </c>
      <c r="B43" s="68" t="s">
        <v>80</v>
      </c>
      <c r="C43" s="45" t="s">
        <v>59</v>
      </c>
      <c r="D43" s="69"/>
      <c r="E43" s="70" t="s">
        <v>81</v>
      </c>
      <c r="F43" s="62"/>
      <c r="G43" s="62">
        <v>90</v>
      </c>
      <c r="H43" s="62"/>
      <c r="I43" s="62"/>
    </row>
    <row r="44" spans="1:1024" ht="25.5" x14ac:dyDescent="0.25">
      <c r="A44" s="67">
        <v>29</v>
      </c>
      <c r="B44" s="68" t="s">
        <v>82</v>
      </c>
      <c r="C44" s="45" t="s">
        <v>59</v>
      </c>
      <c r="D44" s="69"/>
      <c r="E44" s="70" t="s">
        <v>81</v>
      </c>
      <c r="F44" s="62"/>
      <c r="G44" s="62">
        <v>120</v>
      </c>
      <c r="H44" s="62"/>
      <c r="I44" s="62"/>
    </row>
    <row r="45" spans="1:1024" ht="25.5" x14ac:dyDescent="0.25">
      <c r="A45" s="67">
        <v>30</v>
      </c>
      <c r="B45" s="68" t="s">
        <v>83</v>
      </c>
      <c r="C45" s="45" t="s">
        <v>38</v>
      </c>
      <c r="D45" s="69"/>
      <c r="E45" s="70" t="s">
        <v>84</v>
      </c>
      <c r="F45" s="62"/>
      <c r="G45" s="62">
        <v>400</v>
      </c>
      <c r="H45" s="62"/>
      <c r="I45" s="62"/>
    </row>
    <row r="46" spans="1:1024" x14ac:dyDescent="0.25">
      <c r="B46" s="72"/>
    </row>
    <row r="47" spans="1:1024" x14ac:dyDescent="0.25">
      <c r="B47" s="72"/>
    </row>
  </sheetData>
  <autoFilter ref="A15:AMJ45"/>
  <mergeCells count="10">
    <mergeCell ref="A8:H8"/>
    <mergeCell ref="A9:H9"/>
    <mergeCell ref="A10:H10"/>
    <mergeCell ref="A13:H13"/>
    <mergeCell ref="A1:H1"/>
    <mergeCell ref="A2:H2"/>
    <mergeCell ref="A4:H4"/>
    <mergeCell ref="A5:H5"/>
    <mergeCell ref="A6:H6"/>
    <mergeCell ref="A7:H7"/>
  </mergeCells>
  <printOptions horizontalCentered="1"/>
  <pageMargins left="0.118055555555556" right="0.118055555555556" top="0.55138888888888904" bottom="0.74861111111111101" header="0.51180555555555496" footer="0.31527777777777799"/>
  <pageSetup paperSize="9" scale="44" firstPageNumber="0" fitToHeight="0" orientation="portrait" horizontalDpi="300" verticalDpi="300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badania hist-pat 25.09.2024</vt:lpstr>
      <vt:lpstr>Załącznik 1d- histopatologi (2)</vt:lpstr>
      <vt:lpstr>Załącznik 1d</vt:lpstr>
      <vt:lpstr>Załącznik 1d- histopatologi (3)</vt:lpstr>
      <vt:lpstr>'Załącznik 1d'!Tytuły_wydruku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Czerwińska</dc:creator>
  <cp:lastModifiedBy>MagdalenaMaria Bagieńska</cp:lastModifiedBy>
  <cp:lastPrinted>2024-10-17T11:26:26Z</cp:lastPrinted>
  <dcterms:created xsi:type="dcterms:W3CDTF">2024-10-01T08:58:25Z</dcterms:created>
  <dcterms:modified xsi:type="dcterms:W3CDTF">2024-10-23T11:50:55Z</dcterms:modified>
</cp:coreProperties>
</file>